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kkeldirektoratet.sharepoint.com/sites/Lisensadministrasjonlag/Delte dokumenter/Produksjons- og Faklingssøknader/Veileder- brevmal og rutinebeskrivelse/"/>
    </mc:Choice>
  </mc:AlternateContent>
  <xr:revisionPtr revIDLastSave="0" documentId="8_{7136048A-062A-40F8-AC95-5341B89547F8}" xr6:coauthVersionLast="47" xr6:coauthVersionMax="47" xr10:uidLastSave="{00000000-0000-0000-0000-000000000000}"/>
  <bookViews>
    <workbookView xWindow="11310" yWindow="1560" windowWidth="33810" windowHeight="18810" xr2:uid="{37D57359-26B0-4395-9253-8FA45807120F}"/>
  </bookViews>
  <sheets>
    <sheet name="Grunnlag kvoter" sheetId="26" r:id="rId1"/>
    <sheet name="Felt og anlegg" sheetId="29" r:id="rId2"/>
  </sheets>
  <definedNames>
    <definedName name="_xlnm._FilterDatabase" localSheetId="0" hidden="1">'Grunnlag kvoter'!$A$15:$I$160</definedName>
    <definedName name="Burning_Venting_Source">#REF!</definedName>
    <definedName name="Felt">Tabell4[Søknadspliktige felt og anlegg]</definedName>
    <definedName name="Felt__anlegg_tillatelse" localSheetId="0">'Grunnlag kvoter'!$A$15:$I$160</definedName>
    <definedName name="Felt__anlegg_tillatelse">#REF!</definedName>
    <definedName name="Field_Main_facility">#REF!</definedName>
    <definedName name="_xlnm.Print_Titles" localSheetId="0">'Grunnlag kvoter'!$15:$15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26" l="1"/>
  <c r="G24" i="26"/>
  <c r="G21" i="26" s="1"/>
  <c r="G22" i="26"/>
  <c r="G38" i="26"/>
  <c r="G35" i="26" s="1"/>
  <c r="G39" i="26"/>
  <c r="G36" i="26" s="1"/>
  <c r="G50" i="26"/>
  <c r="G52" i="26"/>
  <c r="G49" i="26" s="1"/>
  <c r="G53" i="26"/>
  <c r="G64" i="26"/>
  <c r="G66" i="26"/>
  <c r="G63" i="26" s="1"/>
  <c r="G67" i="26"/>
  <c r="G78" i="26"/>
  <c r="G80" i="26"/>
  <c r="G77" i="26" s="1"/>
  <c r="G81" i="26"/>
  <c r="G94" i="26"/>
  <c r="G91" i="26" s="1"/>
  <c r="G95" i="26"/>
  <c r="G92" i="26" s="1"/>
  <c r="G108" i="26"/>
  <c r="G105" i="26" s="1"/>
  <c r="G109" i="26"/>
  <c r="G106" i="26" s="1"/>
  <c r="G122" i="26"/>
  <c r="G119" i="26" s="1"/>
  <c r="G123" i="26"/>
  <c r="G120" i="26" s="1"/>
  <c r="G136" i="26"/>
  <c r="G133" i="26" s="1"/>
  <c r="G137" i="26"/>
  <c r="G134" i="26" s="1"/>
  <c r="G150" i="26"/>
  <c r="G147" i="26" s="1"/>
  <c r="G151" i="26"/>
  <c r="G148" i="26" s="1"/>
  <c r="G16" i="26" l="1"/>
  <c r="F19" i="26" s="1"/>
  <c r="F20" i="26" s="1"/>
  <c r="G17" i="26" l="1"/>
</calcChain>
</file>

<file path=xl/sharedStrings.xml><?xml version="1.0" encoding="utf-8"?>
<sst xmlns="http://schemas.openxmlformats.org/spreadsheetml/2006/main" count="464" uniqueCount="112">
  <si>
    <t>Grunnlag til søknad om kvoter for brenning og kaldventilering</t>
  </si>
  <si>
    <t>Kontaktpersoner for spørsmål</t>
  </si>
  <si>
    <t>Veiledning til anslag av søknads-grunnlaget:</t>
  </si>
  <si>
    <t>Operatørens kontaktperson:</t>
  </si>
  <si>
    <t>1) De årlige anslag for brenning og kaldvent summeres fra: a) Minimum ved normal drift, b) Som følge av planlagte aktiviteter og c) Som følge av uforutsette hendelser.</t>
  </si>
  <si>
    <t>Telefon:</t>
  </si>
  <si>
    <t>2) Kilder til kaldvent samsvarer med kildene oppgitt i Footprint NEA Ch 7 Fugitive Emission and Venting</t>
  </si>
  <si>
    <t>E-post:</t>
  </si>
  <si>
    <t xml:space="preserve">3) Kaldvent: Der mer presise erfaringsdata ikke er tilgjengelige så kan anslag baseres på historiske data fra Footprint NEA Ch 7 Fugitive Emission and Venting samt en margin for uforutsette hendelser. </t>
  </si>
  <si>
    <t>kontakt i Sokkeldirektoratet:</t>
  </si>
  <si>
    <t>Halvard Hedland</t>
  </si>
  <si>
    <t>4) Minimum brenning og kaldvent per døgn ved normal drift baseres på relevante produksjonsrapporter fra døgn uten driftsforstyrrelser.</t>
  </si>
  <si>
    <t xml:space="preserve">5) Kommentarfelt: Oppgi planlagte aktiviteter som medfører økt brenning og kaldvent. Gi en kort redegjørelse for både anslaget over antall uforutsette hendelser og  utslipp per hendelse. </t>
  </si>
  <si>
    <t>halvard.hedland@sodir.no</t>
  </si>
  <si>
    <t xml:space="preserve">     Dersom underlaget for brenning eller kaldvent til innretningen er vesentlig ulikt gjennomsnitt siste 12 mnd så gis en kort redegjørelse for denne endringen.</t>
  </si>
  <si>
    <t xml:space="preserve">6) * RNB data er for omsøkt år </t>
  </si>
  <si>
    <t>7) Dersom det oppstår en vesentlig differanse mellom anslaget for brenning til søknaden og RNB-informasjon så skal den siste oppdateres.</t>
  </si>
  <si>
    <t>Felt/Landanlegg</t>
  </si>
  <si>
    <t>Innretning/anlegg</t>
  </si>
  <si>
    <t>Formål</t>
  </si>
  <si>
    <t>Brenning og kaldvent</t>
  </si>
  <si>
    <t>Enhet</t>
  </si>
  <si>
    <t>Årlig kvote</t>
  </si>
  <si>
    <t>Kommentarfelt</t>
  </si>
  <si>
    <t>Velg felt/landanlegg</t>
  </si>
  <si>
    <t>Alle</t>
  </si>
  <si>
    <t>Grunnlag til søknad</t>
  </si>
  <si>
    <t>Kvoter for brenning til søknad</t>
  </si>
  <si>
    <r>
      <t xml:space="preserve"> Mill. Sm</t>
    </r>
    <r>
      <rPr>
        <b/>
        <vertAlign val="superscript"/>
        <sz val="8"/>
        <color rgb="FF000000"/>
        <rFont val="Arial Narrow"/>
        <family val="2"/>
      </rPr>
      <t>3</t>
    </r>
  </si>
  <si>
    <t>Kvoter for kaldvent til søknad</t>
  </si>
  <si>
    <t>RNB -data *</t>
  </si>
  <si>
    <t>Brenning naturgass</t>
  </si>
  <si>
    <r>
      <t xml:space="preserve"> Mill. Sm</t>
    </r>
    <r>
      <rPr>
        <vertAlign val="superscript"/>
        <sz val="8"/>
        <color rgb="FF000000"/>
        <rFont val="Arial Narrow"/>
        <family val="2"/>
      </rPr>
      <t>3</t>
    </r>
  </si>
  <si>
    <t xml:space="preserve"> Differanse</t>
  </si>
  <si>
    <t>Differanse %</t>
  </si>
  <si>
    <t>% Diff</t>
  </si>
  <si>
    <t>Innretning/anlegg 1</t>
  </si>
  <si>
    <t>Underlag</t>
  </si>
  <si>
    <t>Anslag kvoter brenning</t>
  </si>
  <si>
    <r>
      <t xml:space="preserve"> Mill. Sm</t>
    </r>
    <r>
      <rPr>
        <vertAlign val="superscript"/>
        <sz val="8"/>
        <color rgb="FF000000"/>
        <rFont val="Arial"/>
        <family val="2"/>
      </rPr>
      <t>3</t>
    </r>
  </si>
  <si>
    <t>Anslag kvoter kaldvent</t>
  </si>
  <si>
    <r>
      <t xml:space="preserve"> Tusen Sm</t>
    </r>
    <r>
      <rPr>
        <vertAlign val="superscript"/>
        <sz val="8"/>
        <color rgb="FF000000"/>
        <rFont val="Arial"/>
        <family val="2"/>
      </rPr>
      <t>3</t>
    </r>
  </si>
  <si>
    <t>per døgn</t>
  </si>
  <si>
    <t>Anslag kvoter for normal drift</t>
  </si>
  <si>
    <t>Minimum brenning ved normal drift</t>
  </si>
  <si>
    <t>Minimum kaldvent ved normal drift</t>
  </si>
  <si>
    <t>Anslag kvoter planlagte aktiviteter</t>
  </si>
  <si>
    <t>Anslag over brenning som følge av planlagt vedlikehold</t>
  </si>
  <si>
    <t>Anslag over kaldvent som følge av planlagt vedlikehold</t>
  </si>
  <si>
    <t>per hendelse</t>
  </si>
  <si>
    <t>Anslag kvoter for uforutsette hendelser</t>
  </si>
  <si>
    <t>Volum brenning som følge av uforutsette hendelser med nedstenging og oppstart.</t>
  </si>
  <si>
    <t>Volum kaldvent som følge av uforutsette hendelser med nedstenging og oppstart.</t>
  </si>
  <si>
    <t>per år</t>
  </si>
  <si>
    <t>Informasjon og kontroll</t>
  </si>
  <si>
    <t>Gjennomsnitt volum brenning siste 12 mnd.</t>
  </si>
  <si>
    <t>Gjennomsnitt volum kaldventilering siste 12 mnd.</t>
  </si>
  <si>
    <t>Innretning/anlegg 2</t>
  </si>
  <si>
    <t>Innretning/anlegg 3</t>
  </si>
  <si>
    <t>Innretning/anlegg 4</t>
  </si>
  <si>
    <t>Innretning/anlegg 5</t>
  </si>
  <si>
    <t>Innretning/anlegg 6</t>
  </si>
  <si>
    <t>Innretning/anlegg 7</t>
  </si>
  <si>
    <t>Innretning/anlegg 8</t>
  </si>
  <si>
    <t>Innretning/anlegg 9</t>
  </si>
  <si>
    <t>Innretning/anlegg 10</t>
  </si>
  <si>
    <t>Søknadspliktige felt og anlegg</t>
  </si>
  <si>
    <t>AASTA HANSTEEN</t>
  </si>
  <si>
    <t>ALVHEIM inkl. Vilje og Volund</t>
  </si>
  <si>
    <t>BALDER inkl. Ringhorne</t>
  </si>
  <si>
    <t>BRAGE</t>
  </si>
  <si>
    <t>DRAUGEN</t>
  </si>
  <si>
    <t>DRAUPNER</t>
  </si>
  <si>
    <t>EDVARD GRIEG</t>
  </si>
  <si>
    <t>EKOFISK inkl. Eldfisk, Embla og Tor</t>
  </si>
  <si>
    <t>GINA KROG</t>
  </si>
  <si>
    <t>GJØA inkl. Vega</t>
  </si>
  <si>
    <t>GOLIAT</t>
  </si>
  <si>
    <t>GRANE</t>
  </si>
  <si>
    <t>GUDRUN</t>
  </si>
  <si>
    <t>GULLFAKS inkl. Sør, Rimfaks, Skinfaks, Gullveig og Gulltopp</t>
  </si>
  <si>
    <t xml:space="preserve">HEIDRUN </t>
  </si>
  <si>
    <t>IVAR AASEN</t>
  </si>
  <si>
    <t>JOHAN CASTBERG</t>
  </si>
  <si>
    <t>JOHAN SVERDRUP</t>
  </si>
  <si>
    <t>KOLLSNES</t>
  </si>
  <si>
    <t>KRISTIN</t>
  </si>
  <si>
    <t>KVITEBJØRN</t>
  </si>
  <si>
    <t>KÅRSTØ</t>
  </si>
  <si>
    <t>MARTIN LINGE</t>
  </si>
  <si>
    <t>MELKØYA</t>
  </si>
  <si>
    <t>MONGSTAD m. VESTPROSESS</t>
  </si>
  <si>
    <t>NJORD inkl. Hyme og Bauge</t>
  </si>
  <si>
    <t>NORNE inkl. Urd og Skuld</t>
  </si>
  <si>
    <t>NYHAMNA</t>
  </si>
  <si>
    <t>OSEBERG inkl. Tune</t>
  </si>
  <si>
    <t>OSEBERG Sør</t>
  </si>
  <si>
    <t>OSEBERG Øst</t>
  </si>
  <si>
    <t>SKARV</t>
  </si>
  <si>
    <t>SLEIPNER (Øst, Vest, Gungne, Sigyn)</t>
  </si>
  <si>
    <t>SNORRE inkl. Vigdis</t>
  </si>
  <si>
    <t>STATFJORD inkl. Nord og Øst , Sygna</t>
  </si>
  <si>
    <t>STURE-TERMINALEN</t>
  </si>
  <si>
    <t>TROLL Unit</t>
  </si>
  <si>
    <t>ULA inkl. Blane, Tambar og Tambar Øst</t>
  </si>
  <si>
    <t>VALEMON</t>
  </si>
  <si>
    <t>VALHALL/HOD</t>
  </si>
  <si>
    <t>VESLEFRIKK</t>
  </si>
  <si>
    <t>VISUND</t>
  </si>
  <si>
    <t>YGGDRASIL iinkl Hugin og Munin</t>
  </si>
  <si>
    <t>YME</t>
  </si>
  <si>
    <t>ÅSGARD inkl. Mikkel, Morvin og Yttergryta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</si>
</sst>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00"/>
  </numFmts>
  <fonts count="2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8"/>
      <color rgb="FF000000"/>
      <name val="Arial Narrow"/>
      <family val="2"/>
    </font>
    <font>
      <sz val="8"/>
      <color rgb="FF000000"/>
      <name val="Arial"/>
      <family val="2"/>
    </font>
    <font>
      <sz val="8"/>
      <color rgb="FF000000"/>
      <name val="Arial Narrow"/>
      <family val="2"/>
    </font>
    <font>
      <sz val="11"/>
      <color rgb="FF000000"/>
      <name val="Calibri"/>
      <family val="2"/>
      <scheme val="minor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vertAlign val="superscript"/>
      <sz val="8"/>
      <color rgb="FF000000"/>
      <name val="Arial Narrow"/>
      <family val="2"/>
    </font>
    <font>
      <b/>
      <vertAlign val="superscript"/>
      <sz val="8"/>
      <color rgb="FF000000"/>
      <name val="Arial Narrow"/>
      <family val="2"/>
    </font>
    <font>
      <vertAlign val="superscript"/>
      <sz val="8"/>
      <color rgb="FF000000"/>
      <name val="Arial"/>
      <family val="2"/>
    </font>
    <font>
      <b/>
      <sz val="11"/>
      <color theme="0"/>
      <name val="Calibri"/>
      <family val="2"/>
      <scheme val="minor"/>
    </font>
    <font>
      <sz val="9"/>
      <name val="Arial"/>
      <family val="2"/>
    </font>
    <font>
      <sz val="18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16">
    <xf numFmtId="0" fontId="0" fillId="0" borderId="0" xfId="0"/>
    <xf numFmtId="0" fontId="0" fillId="3" borderId="0" xfId="0" applyFill="1" applyAlignment="1">
      <alignment vertical="top"/>
    </xf>
    <xf numFmtId="0" fontId="0" fillId="0" borderId="0" xfId="0" applyAlignment="1">
      <alignment vertical="top"/>
    </xf>
    <xf numFmtId="0" fontId="0" fillId="5" borderId="0" xfId="0" applyFill="1" applyAlignment="1">
      <alignment vertical="top"/>
    </xf>
    <xf numFmtId="0" fontId="0" fillId="5" borderId="7" xfId="0" applyFill="1" applyBorder="1" applyAlignment="1">
      <alignment vertical="top"/>
    </xf>
    <xf numFmtId="0" fontId="0" fillId="5" borderId="5" xfId="0" applyFill="1" applyBorder="1" applyAlignment="1">
      <alignment vertical="top"/>
    </xf>
    <xf numFmtId="0" fontId="0" fillId="5" borderId="6" xfId="0" applyFill="1" applyBorder="1" applyAlignment="1">
      <alignment vertical="top"/>
    </xf>
    <xf numFmtId="0" fontId="1" fillId="5" borderId="4" xfId="0" applyFont="1" applyFill="1" applyBorder="1" applyAlignment="1">
      <alignment vertical="top"/>
    </xf>
    <xf numFmtId="0" fontId="0" fillId="8" borderId="0" xfId="0" applyFill="1" applyAlignment="1">
      <alignment vertical="top"/>
    </xf>
    <xf numFmtId="0" fontId="16" fillId="9" borderId="8" xfId="0" applyFont="1" applyFill="1" applyBorder="1" applyAlignment="1">
      <alignment horizontal="left" vertical="center" wrapText="1"/>
    </xf>
    <xf numFmtId="0" fontId="16" fillId="9" borderId="7" xfId="0" applyFont="1" applyFill="1" applyBorder="1" applyAlignment="1">
      <alignment horizontal="left" vertical="center" wrapText="1"/>
    </xf>
    <xf numFmtId="0" fontId="16" fillId="9" borderId="11" xfId="0" applyFont="1" applyFill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9" borderId="10" xfId="0" applyFont="1" applyFill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16" fillId="9" borderId="4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center" vertical="top"/>
    </xf>
    <xf numFmtId="0" fontId="6" fillId="7" borderId="3" xfId="0" applyFont="1" applyFill="1" applyBorder="1" applyAlignment="1">
      <alignment horizontal="left" vertical="top"/>
    </xf>
    <xf numFmtId="0" fontId="5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164" fontId="6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center" vertical="center" wrapText="1"/>
    </xf>
    <xf numFmtId="1" fontId="6" fillId="3" borderId="3" xfId="1" applyNumberFormat="1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left" vertical="center" wrapText="1"/>
    </xf>
    <xf numFmtId="1" fontId="5" fillId="8" borderId="3" xfId="0" applyNumberFormat="1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left" vertical="center" wrapText="1"/>
    </xf>
    <xf numFmtId="164" fontId="6" fillId="6" borderId="3" xfId="0" applyNumberFormat="1" applyFont="1" applyFill="1" applyBorder="1" applyAlignment="1" applyProtection="1">
      <alignment horizontal="center" vertical="center"/>
      <protection locked="0"/>
    </xf>
    <xf numFmtId="1" fontId="5" fillId="6" borderId="3" xfId="0" applyNumberFormat="1" applyFont="1" applyFill="1" applyBorder="1" applyAlignment="1" applyProtection="1">
      <alignment horizontal="center" vertical="center"/>
      <protection locked="0"/>
    </xf>
    <xf numFmtId="164" fontId="5" fillId="0" borderId="3" xfId="0" applyNumberFormat="1" applyFont="1" applyBorder="1" applyAlignment="1" applyProtection="1">
      <alignment horizontal="center" vertical="center"/>
      <protection locked="0"/>
    </xf>
    <xf numFmtId="164" fontId="5" fillId="6" borderId="3" xfId="0" applyNumberFormat="1" applyFont="1" applyFill="1" applyBorder="1" applyAlignment="1" applyProtection="1">
      <alignment horizontal="center" vertical="center"/>
      <protection locked="0"/>
    </xf>
    <xf numFmtId="0" fontId="15" fillId="2" borderId="4" xfId="0" applyFont="1" applyFill="1" applyBorder="1" applyAlignment="1">
      <alignment horizontal="center" vertical="top"/>
    </xf>
    <xf numFmtId="0" fontId="4" fillId="3" borderId="5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top"/>
    </xf>
    <xf numFmtId="0" fontId="18" fillId="0" borderId="18" xfId="0" applyFont="1" applyBorder="1" applyAlignment="1" applyProtection="1">
      <alignment horizontal="center" vertical="center" shrinkToFit="1"/>
      <protection locked="0"/>
    </xf>
    <xf numFmtId="0" fontId="19" fillId="5" borderId="3" xfId="0" applyFont="1" applyFill="1" applyBorder="1" applyAlignment="1">
      <alignment vertical="top"/>
    </xf>
    <xf numFmtId="164" fontId="6" fillId="8" borderId="3" xfId="0" applyNumberFormat="1" applyFont="1" applyFill="1" applyBorder="1" applyAlignment="1">
      <alignment horizontal="center" vertical="center"/>
    </xf>
    <xf numFmtId="164" fontId="6" fillId="8" borderId="4" xfId="0" applyNumberFormat="1" applyFont="1" applyFill="1" applyBorder="1" applyAlignment="1">
      <alignment horizontal="center" vertical="center"/>
    </xf>
    <xf numFmtId="164" fontId="6" fillId="8" borderId="5" xfId="0" applyNumberFormat="1" applyFont="1" applyFill="1" applyBorder="1" applyAlignment="1">
      <alignment horizontal="center" vertical="center"/>
    </xf>
    <xf numFmtId="164" fontId="6" fillId="8" borderId="0" xfId="0" applyNumberFormat="1" applyFont="1" applyFill="1" applyAlignment="1">
      <alignment horizontal="center" vertical="center"/>
    </xf>
    <xf numFmtId="164" fontId="6" fillId="8" borderId="15" xfId="0" applyNumberFormat="1" applyFont="1" applyFill="1" applyBorder="1" applyAlignment="1">
      <alignment horizontal="center" vertical="center"/>
    </xf>
    <xf numFmtId="164" fontId="6" fillId="8" borderId="16" xfId="0" applyNumberFormat="1" applyFont="1" applyFill="1" applyBorder="1" applyAlignment="1">
      <alignment horizontal="center" vertical="center"/>
    </xf>
    <xf numFmtId="1" fontId="5" fillId="6" borderId="22" xfId="0" applyNumberFormat="1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horizontal="left" vertical="top" wrapText="1"/>
      <protection locked="0"/>
    </xf>
    <xf numFmtId="0" fontId="6" fillId="0" borderId="3" xfId="0" applyFont="1" applyBorder="1" applyAlignment="1" applyProtection="1">
      <alignment horizontal="left" vertical="top" wrapText="1"/>
      <protection locked="0"/>
    </xf>
    <xf numFmtId="0" fontId="5" fillId="8" borderId="9" xfId="0" applyFont="1" applyFill="1" applyBorder="1" applyAlignment="1" applyProtection="1">
      <alignment horizontal="left" vertical="top" wrapText="1"/>
      <protection locked="0"/>
    </xf>
    <xf numFmtId="0" fontId="0" fillId="8" borderId="9" xfId="0" applyFill="1" applyBorder="1" applyAlignment="1">
      <alignment vertical="top"/>
    </xf>
    <xf numFmtId="0" fontId="0" fillId="0" borderId="23" xfId="0" applyBorder="1" applyAlignment="1">
      <alignment vertical="top"/>
    </xf>
    <xf numFmtId="0" fontId="0" fillId="0" borderId="23" xfId="0" applyBorder="1" applyAlignment="1">
      <alignment horizontal="center" vertical="top" shrinkToFit="1"/>
    </xf>
    <xf numFmtId="0" fontId="1" fillId="2" borderId="24" xfId="0" applyFont="1" applyFill="1" applyBorder="1" applyAlignment="1">
      <alignment vertical="top"/>
    </xf>
    <xf numFmtId="0" fontId="0" fillId="2" borderId="25" xfId="0" applyFill="1" applyBorder="1" applyAlignment="1">
      <alignment vertical="top"/>
    </xf>
    <xf numFmtId="0" fontId="0" fillId="2" borderId="26" xfId="0" applyFill="1" applyBorder="1" applyAlignment="1">
      <alignment vertical="top"/>
    </xf>
    <xf numFmtId="0" fontId="0" fillId="2" borderId="24" xfId="0" applyFill="1" applyBorder="1" applyAlignment="1">
      <alignment vertical="top"/>
    </xf>
    <xf numFmtId="0" fontId="0" fillId="0" borderId="24" xfId="0" applyBorder="1" applyAlignment="1" applyProtection="1">
      <alignment horizontal="left" vertical="top"/>
      <protection locked="0"/>
    </xf>
    <xf numFmtId="0" fontId="0" fillId="0" borderId="25" xfId="0" applyBorder="1" applyAlignment="1" applyProtection="1">
      <alignment horizontal="left" vertical="top"/>
      <protection locked="0"/>
    </xf>
    <xf numFmtId="0" fontId="0" fillId="0" borderId="26" xfId="0" applyBorder="1" applyAlignment="1" applyProtection="1">
      <alignment horizontal="left" vertical="top"/>
      <protection locked="0"/>
    </xf>
    <xf numFmtId="0" fontId="0" fillId="8" borderId="24" xfId="0" applyFill="1" applyBorder="1" applyAlignment="1">
      <alignment horizontal="left" vertical="top"/>
    </xf>
    <xf numFmtId="0" fontId="0" fillId="8" borderId="25" xfId="0" applyFill="1" applyBorder="1" applyAlignment="1">
      <alignment horizontal="left" vertical="top"/>
    </xf>
    <xf numFmtId="0" fontId="9" fillId="8" borderId="26" xfId="2" applyFill="1" applyBorder="1" applyAlignment="1">
      <alignment horizontal="left" vertical="top"/>
    </xf>
    <xf numFmtId="0" fontId="6" fillId="0" borderId="18" xfId="0" applyFont="1" applyBorder="1" applyAlignment="1" applyProtection="1">
      <alignment horizontal="left" vertical="top" wrapText="1"/>
      <protection locked="0"/>
    </xf>
    <xf numFmtId="1" fontId="6" fillId="0" borderId="3" xfId="0" applyNumberFormat="1" applyFont="1" applyBorder="1" applyAlignment="1" applyProtection="1">
      <alignment horizontal="left" vertical="top" wrapText="1"/>
      <protection locked="0"/>
    </xf>
    <xf numFmtId="1" fontId="6" fillId="6" borderId="3" xfId="0" applyNumberFormat="1" applyFont="1" applyFill="1" applyBorder="1" applyAlignment="1" applyProtection="1">
      <alignment horizontal="left" vertical="top" wrapText="1"/>
      <protection locked="0"/>
    </xf>
    <xf numFmtId="1" fontId="6" fillId="0" borderId="3" xfId="0" applyNumberFormat="1" applyFont="1" applyBorder="1" applyAlignment="1" applyProtection="1">
      <alignment horizontal="center" vertical="center" wrapText="1"/>
      <protection locked="0"/>
    </xf>
    <xf numFmtId="1" fontId="6" fillId="6" borderId="3" xfId="0" applyNumberFormat="1" applyFont="1" applyFill="1" applyBorder="1" applyAlignment="1" applyProtection="1">
      <alignment horizontal="center" vertical="center" wrapText="1"/>
      <protection locked="0"/>
    </xf>
    <xf numFmtId="1" fontId="5" fillId="8" borderId="17" xfId="1" applyNumberFormat="1" applyFont="1" applyFill="1" applyBorder="1" applyAlignment="1">
      <alignment horizontal="center" vertical="center"/>
    </xf>
    <xf numFmtId="1" fontId="5" fillId="8" borderId="2" xfId="1" applyNumberFormat="1" applyFont="1" applyFill="1" applyBorder="1" applyAlignment="1">
      <alignment horizontal="center" vertical="center"/>
    </xf>
    <xf numFmtId="164" fontId="5" fillId="8" borderId="20" xfId="0" applyNumberFormat="1" applyFont="1" applyFill="1" applyBorder="1" applyAlignment="1">
      <alignment horizontal="center" vertical="center"/>
    </xf>
    <xf numFmtId="164" fontId="5" fillId="8" borderId="21" xfId="0" applyNumberFormat="1" applyFont="1" applyFill="1" applyBorder="1" applyAlignment="1">
      <alignment horizontal="center" vertical="center"/>
    </xf>
    <xf numFmtId="1" fontId="8" fillId="8" borderId="3" xfId="0" applyNumberFormat="1" applyFont="1" applyFill="1" applyBorder="1" applyAlignment="1">
      <alignment horizontal="center" vertical="center"/>
    </xf>
    <xf numFmtId="1" fontId="8" fillId="8" borderId="4" xfId="0" applyNumberFormat="1" applyFont="1" applyFill="1" applyBorder="1" applyAlignment="1">
      <alignment horizontal="center" vertical="center"/>
    </xf>
    <xf numFmtId="1" fontId="8" fillId="8" borderId="28" xfId="0" applyNumberFormat="1" applyFont="1" applyFill="1" applyBorder="1" applyAlignment="1">
      <alignment horizontal="center" vertical="center"/>
    </xf>
    <xf numFmtId="1" fontId="8" fillId="8" borderId="5" xfId="0" applyNumberFormat="1" applyFont="1" applyFill="1" applyBorder="1" applyAlignment="1">
      <alignment horizontal="center" vertical="center"/>
    </xf>
    <xf numFmtId="1" fontId="8" fillId="8" borderId="0" xfId="0" applyNumberFormat="1" applyFont="1" applyFill="1" applyAlignment="1">
      <alignment horizontal="center" vertical="center"/>
    </xf>
    <xf numFmtId="1" fontId="8" fillId="8" borderId="29" xfId="0" applyNumberFormat="1" applyFont="1" applyFill="1" applyBorder="1" applyAlignment="1">
      <alignment horizontal="center" vertical="center"/>
    </xf>
    <xf numFmtId="1" fontId="8" fillId="8" borderId="15" xfId="0" applyNumberFormat="1" applyFont="1" applyFill="1" applyBorder="1" applyAlignment="1">
      <alignment horizontal="center" vertical="center"/>
    </xf>
    <xf numFmtId="1" fontId="8" fillId="8" borderId="16" xfId="0" applyNumberFormat="1" applyFont="1" applyFill="1" applyBorder="1" applyAlignment="1">
      <alignment horizontal="center" vertical="center"/>
    </xf>
    <xf numFmtId="1" fontId="8" fillId="8" borderId="30" xfId="0" applyNumberFormat="1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1" fontId="3" fillId="8" borderId="1" xfId="0" applyNumberFormat="1" applyFont="1" applyFill="1" applyBorder="1" applyAlignment="1">
      <alignment horizontal="center" vertical="center"/>
    </xf>
    <xf numFmtId="1" fontId="3" fillId="8" borderId="14" xfId="0" applyNumberFormat="1" applyFont="1" applyFill="1" applyBorder="1" applyAlignment="1">
      <alignment horizontal="center" vertical="center"/>
    </xf>
    <xf numFmtId="1" fontId="3" fillId="8" borderId="2" xfId="0" applyNumberFormat="1" applyFont="1" applyFill="1" applyBorder="1" applyAlignment="1">
      <alignment horizontal="center" vertical="center"/>
    </xf>
    <xf numFmtId="1" fontId="5" fillId="0" borderId="9" xfId="0" applyNumberFormat="1" applyFont="1" applyBorder="1" applyAlignment="1" applyProtection="1">
      <alignment horizontal="center" vertical="center"/>
      <protection locked="0"/>
    </xf>
    <xf numFmtId="1" fontId="5" fillId="0" borderId="11" xfId="0" applyNumberFormat="1" applyFont="1" applyBorder="1" applyAlignment="1" applyProtection="1">
      <alignment horizontal="center" vertical="center"/>
      <protection locked="0"/>
    </xf>
    <xf numFmtId="1" fontId="5" fillId="6" borderId="9" xfId="0" applyNumberFormat="1" applyFont="1" applyFill="1" applyBorder="1" applyAlignment="1" applyProtection="1">
      <alignment horizontal="center" vertical="center"/>
      <protection locked="0"/>
    </xf>
    <xf numFmtId="1" fontId="5" fillId="6" borderId="11" xfId="0" applyNumberFormat="1" applyFont="1" applyFill="1" applyBorder="1" applyAlignment="1" applyProtection="1">
      <alignment horizontal="center" vertical="center"/>
      <protection locked="0"/>
    </xf>
    <xf numFmtId="1" fontId="8" fillId="8" borderId="9" xfId="0" applyNumberFormat="1" applyFont="1" applyFill="1" applyBorder="1" applyAlignment="1">
      <alignment horizontal="center" vertical="center" wrapText="1"/>
    </xf>
    <xf numFmtId="1" fontId="8" fillId="8" borderId="11" xfId="0" applyNumberFormat="1" applyFont="1" applyFill="1" applyBorder="1" applyAlignment="1">
      <alignment horizontal="center" vertical="center" wrapText="1"/>
    </xf>
    <xf numFmtId="1" fontId="5" fillId="8" borderId="9" xfId="0" applyNumberFormat="1" applyFont="1" applyFill="1" applyBorder="1" applyAlignment="1">
      <alignment horizontal="center" vertical="center"/>
    </xf>
    <xf numFmtId="1" fontId="5" fillId="8" borderId="11" xfId="0" applyNumberFormat="1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 wrapText="1"/>
    </xf>
    <xf numFmtId="0" fontId="8" fillId="7" borderId="14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top"/>
    </xf>
    <xf numFmtId="0" fontId="0" fillId="2" borderId="27" xfId="0" applyFill="1" applyBorder="1" applyAlignment="1">
      <alignment horizontal="center" vertical="top"/>
    </xf>
    <xf numFmtId="0" fontId="17" fillId="4" borderId="1" xfId="0" applyFont="1" applyFill="1" applyBorder="1" applyAlignment="1" applyProtection="1">
      <alignment horizontal="center" vertical="center" shrinkToFit="1"/>
      <protection locked="0"/>
    </xf>
    <xf numFmtId="0" fontId="17" fillId="4" borderId="2" xfId="0" applyFont="1" applyFill="1" applyBorder="1" applyAlignment="1" applyProtection="1">
      <alignment horizontal="center" vertical="center" shrinkToFit="1"/>
      <protection locked="0"/>
    </xf>
    <xf numFmtId="0" fontId="7" fillId="7" borderId="14" xfId="0" applyFont="1" applyFill="1" applyBorder="1" applyAlignment="1">
      <alignment horizontal="center" vertical="top" wrapText="1"/>
    </xf>
    <xf numFmtId="0" fontId="7" fillId="7" borderId="13" xfId="0" applyFont="1" applyFill="1" applyBorder="1" applyAlignment="1">
      <alignment horizontal="center" vertical="top" wrapText="1"/>
    </xf>
    <xf numFmtId="0" fontId="8" fillId="7" borderId="1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164" fontId="4" fillId="3" borderId="9" xfId="0" applyNumberFormat="1" applyFont="1" applyFill="1" applyBorder="1" applyAlignment="1">
      <alignment horizontal="center" vertical="top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0" fillId="3" borderId="0" xfId="0" applyFont="1" applyFill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</cellXfs>
  <cellStyles count="3">
    <cellStyle name="Hyperkobling" xfId="2" builtinId="8"/>
    <cellStyle name="Normal" xfId="0" builtinId="0"/>
    <cellStyle name="Prosent" xfId="1" builtinId="5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indexed="64"/>
          <bgColor indexed="9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indexed="64"/>
          <bgColor indexed="9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9" tint="0.39997558519241921"/>
        </patternFill>
      </fill>
      <alignment horizontal="center" vertical="top" textRotation="0" wrapText="0" indent="0" justifyLastLine="0" shrinkToFit="0" readingOrder="0"/>
    </dxf>
  </dxfs>
  <tableStyles count="1" defaultTableStyle="TableStyleMedium2" defaultPivotStyle="PivotStyleLight16">
    <tableStyle name="Tabellstil 1" pivot="0" count="0" xr9:uid="{498B577D-8AFB-497B-AC81-7942F6E6C0E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2727E23-9876-4844-8715-D0DDE3C0565B}" name="Tabell4" displayName="Tabell4" ref="A6:A52" totalsRowShown="0" headerRowDxfId="4" dataDxfId="3" headerRowBorderDxfId="1" tableBorderDxfId="2">
  <autoFilter ref="A6:A52" xr:uid="{B4B964B1-D513-471A-9494-7CB5102B5C79}"/>
  <tableColumns count="1">
    <tableColumn id="1" xr3:uid="{C96C982F-66E1-4272-9BB6-C0BED8FD416E}" name="Søknadspliktige felt og anlegg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alvard.hedland@sodir.n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4344D-6C2B-4032-80EA-C9F73CA8DE8A}">
  <sheetPr>
    <pageSetUpPr fitToPage="1"/>
  </sheetPr>
  <dimension ref="A1:L160"/>
  <sheetViews>
    <sheetView tabSelected="1" zoomScale="115" zoomScaleNormal="115" workbookViewId="0">
      <selection activeCell="B4" sqref="B4"/>
    </sheetView>
  </sheetViews>
  <sheetFormatPr defaultColWidth="11.42578125" defaultRowHeight="15"/>
  <cols>
    <col min="1" max="1" width="30.5703125" style="2" customWidth="1"/>
    <col min="2" max="2" width="23.5703125" style="2" customWidth="1"/>
    <col min="3" max="3" width="11.42578125" style="2"/>
    <col min="4" max="4" width="21.85546875" style="2" customWidth="1"/>
    <col min="5" max="5" width="11.42578125" style="2" customWidth="1"/>
    <col min="6" max="6" width="11.42578125" style="2"/>
    <col min="7" max="8" width="8.28515625" style="2" customWidth="1"/>
    <col min="9" max="9" width="105.7109375" style="2" customWidth="1"/>
    <col min="10" max="16384" width="11.42578125" style="2"/>
  </cols>
  <sheetData>
    <row r="1" spans="1:12" s="1" customFormat="1" ht="26.25">
      <c r="A1" s="112" t="s">
        <v>0</v>
      </c>
      <c r="B1" s="113"/>
      <c r="C1" s="113"/>
      <c r="D1" s="113"/>
      <c r="E1" s="113"/>
      <c r="F1" s="113"/>
      <c r="G1" s="113"/>
      <c r="H1" s="113"/>
      <c r="I1" s="113"/>
      <c r="J1" s="50"/>
      <c r="K1" s="2"/>
      <c r="L1" s="2"/>
    </row>
    <row r="2" spans="1:12" s="1" customFormat="1">
      <c r="J2" s="50"/>
      <c r="K2" s="2"/>
      <c r="L2" s="2"/>
    </row>
    <row r="3" spans="1:12" s="1" customFormat="1" ht="21.75" thickBot="1">
      <c r="A3" s="97" t="s">
        <v>1</v>
      </c>
      <c r="B3" s="98"/>
      <c r="C3" s="38" t="s">
        <v>2</v>
      </c>
      <c r="D3" s="7"/>
      <c r="E3" s="7"/>
      <c r="F3" s="7"/>
      <c r="G3" s="7"/>
      <c r="H3" s="7"/>
      <c r="I3" s="7"/>
      <c r="J3" s="50"/>
      <c r="K3" s="2"/>
      <c r="L3" s="2"/>
    </row>
    <row r="4" spans="1:12" s="1" customFormat="1">
      <c r="A4" s="52" t="s">
        <v>3</v>
      </c>
      <c r="B4" s="56"/>
      <c r="C4" s="3" t="s">
        <v>4</v>
      </c>
      <c r="D4" s="3"/>
      <c r="E4" s="3"/>
      <c r="F4" s="3"/>
      <c r="G4" s="3"/>
      <c r="H4" s="3"/>
      <c r="I4" s="3"/>
      <c r="J4" s="50"/>
      <c r="K4" s="2"/>
      <c r="L4" s="2"/>
    </row>
    <row r="5" spans="1:12" s="1" customFormat="1">
      <c r="A5" s="53" t="s">
        <v>5</v>
      </c>
      <c r="B5" s="57"/>
      <c r="C5" s="3" t="s">
        <v>6</v>
      </c>
      <c r="D5" s="3"/>
      <c r="E5" s="3"/>
      <c r="F5" s="3"/>
      <c r="G5" s="3"/>
      <c r="H5" s="3"/>
      <c r="I5" s="3"/>
      <c r="J5" s="50"/>
      <c r="K5" s="2"/>
      <c r="L5" s="2"/>
    </row>
    <row r="6" spans="1:12" s="1" customFormat="1" ht="15.75" thickBot="1">
      <c r="A6" s="54" t="s">
        <v>7</v>
      </c>
      <c r="B6" s="58"/>
      <c r="C6" s="3" t="s">
        <v>8</v>
      </c>
      <c r="D6" s="3"/>
      <c r="E6" s="3"/>
      <c r="F6" s="3"/>
      <c r="G6" s="3"/>
      <c r="H6" s="3"/>
      <c r="I6" s="3"/>
      <c r="J6" s="50"/>
      <c r="K6" s="2"/>
      <c r="L6" s="2"/>
    </row>
    <row r="7" spans="1:12" s="1" customFormat="1">
      <c r="A7" s="55" t="s">
        <v>9</v>
      </c>
      <c r="B7" s="59" t="s">
        <v>10</v>
      </c>
      <c r="C7" s="3" t="s">
        <v>11</v>
      </c>
      <c r="D7" s="3"/>
      <c r="E7" s="3"/>
      <c r="F7" s="3"/>
      <c r="G7" s="3"/>
      <c r="H7" s="3"/>
      <c r="I7" s="3"/>
      <c r="J7" s="50"/>
      <c r="K7" s="2"/>
      <c r="L7" s="2"/>
    </row>
    <row r="8" spans="1:12" s="1" customFormat="1">
      <c r="A8" s="53" t="s">
        <v>5</v>
      </c>
      <c r="B8" s="60">
        <v>45276062</v>
      </c>
      <c r="C8" s="3" t="s">
        <v>12</v>
      </c>
      <c r="D8" s="3"/>
      <c r="E8" s="3"/>
      <c r="F8" s="3"/>
      <c r="G8" s="3"/>
      <c r="H8" s="3"/>
      <c r="I8" s="3"/>
      <c r="J8" s="50"/>
      <c r="K8" s="2"/>
      <c r="L8" s="2"/>
    </row>
    <row r="9" spans="1:12" s="1" customFormat="1" ht="15.75" thickBot="1">
      <c r="A9" s="54" t="s">
        <v>7</v>
      </c>
      <c r="B9" s="61" t="s">
        <v>13</v>
      </c>
      <c r="C9" s="3" t="s">
        <v>14</v>
      </c>
      <c r="D9" s="3"/>
      <c r="E9" s="3"/>
      <c r="F9" s="3"/>
      <c r="G9" s="3"/>
      <c r="H9" s="3"/>
      <c r="I9" s="3"/>
      <c r="J9" s="50"/>
      <c r="K9" s="2"/>
      <c r="L9" s="2"/>
    </row>
    <row r="10" spans="1:12" s="1" customFormat="1">
      <c r="C10" s="5" t="s">
        <v>15</v>
      </c>
      <c r="D10" s="3"/>
      <c r="E10" s="3"/>
      <c r="F10" s="3"/>
      <c r="G10" s="3"/>
      <c r="H10" s="3"/>
      <c r="I10" s="3"/>
      <c r="J10" s="50"/>
      <c r="K10" s="2"/>
      <c r="L10" s="2"/>
    </row>
    <row r="11" spans="1:12" s="1" customFormat="1">
      <c r="A11" s="8"/>
      <c r="B11" s="8"/>
      <c r="C11" s="6" t="s">
        <v>16</v>
      </c>
      <c r="D11" s="4"/>
      <c r="E11" s="4"/>
      <c r="F11" s="4"/>
      <c r="G11" s="4"/>
      <c r="H11" s="4"/>
      <c r="I11" s="4"/>
      <c r="J11" s="50"/>
      <c r="K11" s="2"/>
      <c r="L11" s="2"/>
    </row>
    <row r="12" spans="1:12" s="1" customFormat="1">
      <c r="A12" s="8"/>
      <c r="B12" s="8"/>
      <c r="J12" s="50"/>
      <c r="K12" s="2"/>
      <c r="L12" s="2"/>
    </row>
    <row r="13" spans="1:12" s="1" customFormat="1">
      <c r="J13" s="50"/>
      <c r="K13" s="2"/>
      <c r="L13" s="2"/>
    </row>
    <row r="14" spans="1:12" s="1" customFormat="1">
      <c r="J14" s="50"/>
      <c r="K14" s="2"/>
      <c r="L14" s="2"/>
    </row>
    <row r="15" spans="1:12">
      <c r="A15" s="16" t="s">
        <v>17</v>
      </c>
      <c r="B15" s="16" t="s">
        <v>18</v>
      </c>
      <c r="C15" s="16" t="s">
        <v>19</v>
      </c>
      <c r="D15" s="16" t="s">
        <v>20</v>
      </c>
      <c r="E15" s="36" t="s">
        <v>21</v>
      </c>
      <c r="F15" s="34"/>
      <c r="G15" s="104" t="s">
        <v>22</v>
      </c>
      <c r="H15" s="105"/>
      <c r="I15" s="16" t="s">
        <v>23</v>
      </c>
      <c r="J15" s="50"/>
    </row>
    <row r="16" spans="1:12" ht="22.5">
      <c r="A16" s="99" t="s">
        <v>24</v>
      </c>
      <c r="B16" s="17" t="s">
        <v>25</v>
      </c>
      <c r="C16" s="18" t="s">
        <v>26</v>
      </c>
      <c r="D16" s="19" t="s">
        <v>27</v>
      </c>
      <c r="E16" s="35" t="s">
        <v>28</v>
      </c>
      <c r="F16" s="20"/>
      <c r="G16" s="106">
        <f>(G21+G35+G49+G63+G77+G91+G105+G119+G133+G147)</f>
        <v>0</v>
      </c>
      <c r="H16" s="105"/>
      <c r="I16" s="46"/>
      <c r="J16" s="50"/>
    </row>
    <row r="17" spans="1:10" ht="22.5">
      <c r="A17" s="100"/>
      <c r="B17" s="17" t="s">
        <v>25</v>
      </c>
      <c r="C17" s="18" t="s">
        <v>26</v>
      </c>
      <c r="D17" s="19" t="s">
        <v>29</v>
      </c>
      <c r="E17" s="21" t="s">
        <v>28</v>
      </c>
      <c r="F17" s="20"/>
      <c r="G17" s="106">
        <f>(G22+G36+G50+G64+G78+G92+G106+G120+G134+G148)/1000</f>
        <v>0</v>
      </c>
      <c r="H17" s="105"/>
      <c r="I17" s="47"/>
      <c r="J17" s="51"/>
    </row>
    <row r="18" spans="1:10">
      <c r="A18" s="101"/>
      <c r="B18" s="17" t="s">
        <v>25</v>
      </c>
      <c r="C18" s="18" t="s">
        <v>30</v>
      </c>
      <c r="D18" s="22" t="s">
        <v>31</v>
      </c>
      <c r="E18" s="23" t="s">
        <v>32</v>
      </c>
      <c r="F18" s="30"/>
      <c r="G18" s="39"/>
      <c r="H18" s="40"/>
      <c r="I18" s="46"/>
      <c r="J18" s="50"/>
    </row>
    <row r="19" spans="1:10">
      <c r="A19" s="101"/>
      <c r="B19" s="17" t="s">
        <v>25</v>
      </c>
      <c r="C19" s="18" t="s">
        <v>33</v>
      </c>
      <c r="D19" s="22" t="s">
        <v>31</v>
      </c>
      <c r="E19" s="23" t="s">
        <v>32</v>
      </c>
      <c r="F19" s="20">
        <f>G16-F18</f>
        <v>0</v>
      </c>
      <c r="G19" s="41"/>
      <c r="H19" s="42"/>
      <c r="I19" s="47"/>
      <c r="J19" s="50"/>
    </row>
    <row r="20" spans="1:10" ht="15.75" thickBot="1">
      <c r="A20" s="102"/>
      <c r="B20" s="17" t="s">
        <v>25</v>
      </c>
      <c r="C20" s="18" t="s">
        <v>34</v>
      </c>
      <c r="D20" s="22" t="s">
        <v>31</v>
      </c>
      <c r="E20" s="23" t="s">
        <v>35</v>
      </c>
      <c r="F20" s="24" t="e">
        <f>((F19/F18)*100)</f>
        <v>#DIV/0!</v>
      </c>
      <c r="G20" s="43"/>
      <c r="H20" s="44"/>
      <c r="I20" s="46"/>
      <c r="J20" s="50"/>
    </row>
    <row r="21" spans="1:10" ht="15.75">
      <c r="A21" s="103"/>
      <c r="B21" s="37" t="s">
        <v>36</v>
      </c>
      <c r="C21" s="25" t="s">
        <v>37</v>
      </c>
      <c r="D21" s="26" t="s">
        <v>38</v>
      </c>
      <c r="E21" s="25" t="s">
        <v>39</v>
      </c>
      <c r="F21" s="67"/>
      <c r="G21" s="69">
        <f>(SUM(G24,G27,G30)/1000)</f>
        <v>0</v>
      </c>
      <c r="H21" s="70"/>
      <c r="I21" s="62"/>
      <c r="J21" s="50"/>
    </row>
    <row r="22" spans="1:10">
      <c r="A22" s="95"/>
      <c r="B22" s="94"/>
      <c r="C22" s="18" t="s">
        <v>37</v>
      </c>
      <c r="D22" s="22" t="s">
        <v>40</v>
      </c>
      <c r="E22" s="18" t="s">
        <v>41</v>
      </c>
      <c r="F22" s="68"/>
      <c r="G22" s="92">
        <f>SUM(G25,G28,G31)</f>
        <v>0</v>
      </c>
      <c r="H22" s="93"/>
      <c r="I22" s="46"/>
      <c r="J22" s="50"/>
    </row>
    <row r="23" spans="1:10" ht="24.95" customHeight="1">
      <c r="A23" s="95"/>
      <c r="B23" s="95"/>
      <c r="C23" s="80"/>
      <c r="D23" s="81"/>
      <c r="E23" s="82"/>
      <c r="F23" s="27" t="s">
        <v>42</v>
      </c>
      <c r="G23" s="90" t="s">
        <v>43</v>
      </c>
      <c r="H23" s="91"/>
      <c r="I23" s="48"/>
      <c r="J23" s="50"/>
    </row>
    <row r="24" spans="1:10" ht="22.5">
      <c r="A24" s="95"/>
      <c r="B24" s="95"/>
      <c r="C24" s="18" t="s">
        <v>37</v>
      </c>
      <c r="D24" s="22" t="s">
        <v>44</v>
      </c>
      <c r="E24" s="18" t="s">
        <v>41</v>
      </c>
      <c r="F24" s="31"/>
      <c r="G24" s="92">
        <f>F24*365</f>
        <v>0</v>
      </c>
      <c r="H24" s="93"/>
      <c r="I24" s="46"/>
      <c r="J24" s="50"/>
    </row>
    <row r="25" spans="1:10" ht="22.5">
      <c r="A25" s="95"/>
      <c r="B25" s="95"/>
      <c r="C25" s="18" t="s">
        <v>37</v>
      </c>
      <c r="D25" s="22" t="s">
        <v>45</v>
      </c>
      <c r="E25" s="18" t="s">
        <v>41</v>
      </c>
      <c r="F25" s="32"/>
      <c r="G25" s="92">
        <f>F25*365</f>
        <v>0</v>
      </c>
      <c r="H25" s="93"/>
      <c r="I25" s="46"/>
      <c r="J25" s="50"/>
    </row>
    <row r="26" spans="1:10" ht="24.95" customHeight="1">
      <c r="A26" s="95"/>
      <c r="B26" s="95"/>
      <c r="C26" s="80"/>
      <c r="D26" s="81"/>
      <c r="E26" s="81"/>
      <c r="F26" s="83"/>
      <c r="G26" s="90" t="s">
        <v>46</v>
      </c>
      <c r="H26" s="91"/>
      <c r="I26" s="48"/>
      <c r="J26" s="50"/>
    </row>
    <row r="27" spans="1:10" ht="22.5">
      <c r="A27" s="95"/>
      <c r="B27" s="95"/>
      <c r="C27" s="18" t="s">
        <v>37</v>
      </c>
      <c r="D27" s="22" t="s">
        <v>47</v>
      </c>
      <c r="E27" s="18" t="s">
        <v>41</v>
      </c>
      <c r="F27" s="84"/>
      <c r="G27" s="86"/>
      <c r="H27" s="87"/>
      <c r="I27" s="63"/>
      <c r="J27" s="50"/>
    </row>
    <row r="28" spans="1:10" ht="22.5">
      <c r="A28" s="95"/>
      <c r="B28" s="95"/>
      <c r="C28" s="18" t="s">
        <v>37</v>
      </c>
      <c r="D28" s="22" t="s">
        <v>48</v>
      </c>
      <c r="E28" s="18" t="s">
        <v>41</v>
      </c>
      <c r="F28" s="85"/>
      <c r="G28" s="88"/>
      <c r="H28" s="89"/>
      <c r="I28" s="64"/>
      <c r="J28" s="50"/>
    </row>
    <row r="29" spans="1:10" ht="24.95" customHeight="1">
      <c r="A29" s="95"/>
      <c r="B29" s="95"/>
      <c r="C29" s="80"/>
      <c r="D29" s="114"/>
      <c r="E29" s="115"/>
      <c r="F29" s="27" t="s">
        <v>49</v>
      </c>
      <c r="G29" s="90" t="s">
        <v>50</v>
      </c>
      <c r="H29" s="91"/>
      <c r="I29" s="49"/>
      <c r="J29" s="50"/>
    </row>
    <row r="30" spans="1:10" ht="33.75">
      <c r="A30" s="95"/>
      <c r="B30" s="95"/>
      <c r="C30" s="18" t="s">
        <v>37</v>
      </c>
      <c r="D30" s="22" t="s">
        <v>51</v>
      </c>
      <c r="E30" s="18" t="s">
        <v>41</v>
      </c>
      <c r="F30" s="31"/>
      <c r="G30" s="88"/>
      <c r="H30" s="89"/>
      <c r="I30" s="46"/>
      <c r="J30" s="50"/>
    </row>
    <row r="31" spans="1:10" ht="33.75">
      <c r="A31" s="95"/>
      <c r="B31" s="95"/>
      <c r="C31" s="18" t="s">
        <v>37</v>
      </c>
      <c r="D31" s="22" t="s">
        <v>52</v>
      </c>
      <c r="E31" s="18" t="s">
        <v>41</v>
      </c>
      <c r="F31" s="33"/>
      <c r="G31" s="86"/>
      <c r="H31" s="87"/>
      <c r="I31" s="63"/>
      <c r="J31" s="50"/>
    </row>
    <row r="32" spans="1:10">
      <c r="A32" s="95"/>
      <c r="B32" s="95"/>
      <c r="C32" s="80"/>
      <c r="D32" s="114"/>
      <c r="E32" s="115"/>
      <c r="F32" s="27" t="s">
        <v>53</v>
      </c>
      <c r="G32" s="71"/>
      <c r="H32" s="107"/>
      <c r="I32" s="107"/>
      <c r="J32" s="50"/>
    </row>
    <row r="33" spans="1:10" ht="22.5">
      <c r="A33" s="95"/>
      <c r="B33" s="95"/>
      <c r="C33" s="18" t="s">
        <v>54</v>
      </c>
      <c r="D33" s="22" t="s">
        <v>55</v>
      </c>
      <c r="E33" s="18" t="s">
        <v>39</v>
      </c>
      <c r="F33" s="32"/>
      <c r="G33" s="108"/>
      <c r="H33" s="109"/>
      <c r="I33" s="109"/>
      <c r="J33" s="50"/>
    </row>
    <row r="34" spans="1:10" ht="23.25" thickBot="1">
      <c r="A34" s="95"/>
      <c r="B34" s="96"/>
      <c r="C34" s="18" t="s">
        <v>54</v>
      </c>
      <c r="D34" s="22" t="s">
        <v>56</v>
      </c>
      <c r="E34" s="18" t="s">
        <v>41</v>
      </c>
      <c r="F34" s="31"/>
      <c r="G34" s="110"/>
      <c r="H34" s="111"/>
      <c r="I34" s="111"/>
      <c r="J34" s="50"/>
    </row>
    <row r="35" spans="1:10" ht="15.75">
      <c r="A35" s="95"/>
      <c r="B35" s="37" t="s">
        <v>57</v>
      </c>
      <c r="C35" s="25" t="s">
        <v>37</v>
      </c>
      <c r="D35" s="26" t="s">
        <v>38</v>
      </c>
      <c r="E35" s="25" t="s">
        <v>39</v>
      </c>
      <c r="F35" s="67"/>
      <c r="G35" s="69">
        <f>(SUM(G38,G41,G44)/1000)</f>
        <v>0</v>
      </c>
      <c r="H35" s="70"/>
      <c r="I35" s="46"/>
      <c r="J35" s="50"/>
    </row>
    <row r="36" spans="1:10">
      <c r="A36" s="95"/>
      <c r="B36" s="94"/>
      <c r="C36" s="18" t="s">
        <v>37</v>
      </c>
      <c r="D36" s="22" t="s">
        <v>40</v>
      </c>
      <c r="E36" s="18" t="s">
        <v>41</v>
      </c>
      <c r="F36" s="68"/>
      <c r="G36" s="92">
        <f>SUM(G39,G42,G45)</f>
        <v>0</v>
      </c>
      <c r="H36" s="93"/>
      <c r="I36" s="46"/>
      <c r="J36" s="50"/>
    </row>
    <row r="37" spans="1:10" ht="24.95" customHeight="1">
      <c r="A37" s="95"/>
      <c r="B37" s="95"/>
      <c r="C37" s="80"/>
      <c r="D37" s="81"/>
      <c r="E37" s="82"/>
      <c r="F37" s="27" t="s">
        <v>42</v>
      </c>
      <c r="G37" s="90" t="s">
        <v>43</v>
      </c>
      <c r="H37" s="91"/>
      <c r="I37" s="48"/>
      <c r="J37" s="50"/>
    </row>
    <row r="38" spans="1:10" ht="22.5">
      <c r="A38" s="95"/>
      <c r="B38" s="95"/>
      <c r="C38" s="18" t="s">
        <v>37</v>
      </c>
      <c r="D38" s="22" t="s">
        <v>44</v>
      </c>
      <c r="E38" s="18" t="s">
        <v>41</v>
      </c>
      <c r="F38" s="31"/>
      <c r="G38" s="92">
        <f>F38*365</f>
        <v>0</v>
      </c>
      <c r="H38" s="93"/>
      <c r="I38" s="46"/>
      <c r="J38" s="50"/>
    </row>
    <row r="39" spans="1:10" ht="22.5">
      <c r="A39" s="95"/>
      <c r="B39" s="95"/>
      <c r="C39" s="18" t="s">
        <v>37</v>
      </c>
      <c r="D39" s="22" t="s">
        <v>45</v>
      </c>
      <c r="E39" s="18" t="s">
        <v>41</v>
      </c>
      <c r="F39" s="32"/>
      <c r="G39" s="92">
        <f>F39*365</f>
        <v>0</v>
      </c>
      <c r="H39" s="93"/>
      <c r="I39" s="46"/>
      <c r="J39" s="50"/>
    </row>
    <row r="40" spans="1:10" ht="24.95" customHeight="1">
      <c r="A40" s="95"/>
      <c r="B40" s="95"/>
      <c r="C40" s="80"/>
      <c r="D40" s="81"/>
      <c r="E40" s="82"/>
      <c r="F40" s="83"/>
      <c r="G40" s="90" t="s">
        <v>46</v>
      </c>
      <c r="H40" s="91"/>
      <c r="I40" s="48"/>
      <c r="J40" s="50"/>
    </row>
    <row r="41" spans="1:10" ht="22.5">
      <c r="A41" s="95"/>
      <c r="B41" s="95"/>
      <c r="C41" s="18" t="s">
        <v>37</v>
      </c>
      <c r="D41" s="22" t="s">
        <v>47</v>
      </c>
      <c r="E41" s="18" t="s">
        <v>41</v>
      </c>
      <c r="F41" s="84"/>
      <c r="G41" s="86"/>
      <c r="H41" s="87"/>
      <c r="I41" s="46"/>
      <c r="J41" s="50"/>
    </row>
    <row r="42" spans="1:10" ht="22.5">
      <c r="A42" s="95"/>
      <c r="B42" s="95"/>
      <c r="C42" s="18" t="s">
        <v>37</v>
      </c>
      <c r="D42" s="22" t="s">
        <v>48</v>
      </c>
      <c r="E42" s="18" t="s">
        <v>41</v>
      </c>
      <c r="F42" s="85"/>
      <c r="G42" s="88"/>
      <c r="H42" s="89"/>
      <c r="I42" s="46"/>
      <c r="J42" s="50"/>
    </row>
    <row r="43" spans="1:10" ht="24.95" customHeight="1">
      <c r="A43" s="95"/>
      <c r="B43" s="95"/>
      <c r="C43" s="80"/>
      <c r="D43" s="81"/>
      <c r="E43" s="82"/>
      <c r="F43" s="27" t="s">
        <v>49</v>
      </c>
      <c r="G43" s="90" t="s">
        <v>50</v>
      </c>
      <c r="H43" s="91"/>
      <c r="I43" s="49"/>
      <c r="J43" s="50"/>
    </row>
    <row r="44" spans="1:10" ht="33.75">
      <c r="A44" s="95"/>
      <c r="B44" s="95"/>
      <c r="C44" s="18" t="s">
        <v>37</v>
      </c>
      <c r="D44" s="22" t="s">
        <v>51</v>
      </c>
      <c r="E44" s="18" t="s">
        <v>41</v>
      </c>
      <c r="F44" s="31"/>
      <c r="G44" s="88"/>
      <c r="H44" s="89"/>
      <c r="I44" s="46"/>
      <c r="J44" s="50"/>
    </row>
    <row r="45" spans="1:10" ht="33.75">
      <c r="A45" s="95"/>
      <c r="B45" s="95"/>
      <c r="C45" s="18" t="s">
        <v>37</v>
      </c>
      <c r="D45" s="22" t="s">
        <v>52</v>
      </c>
      <c r="E45" s="18" t="s">
        <v>41</v>
      </c>
      <c r="F45" s="33"/>
      <c r="G45" s="86"/>
      <c r="H45" s="87"/>
      <c r="I45" s="46"/>
      <c r="J45" s="50"/>
    </row>
    <row r="46" spans="1:10">
      <c r="A46" s="95"/>
      <c r="B46" s="95"/>
      <c r="C46" s="80"/>
      <c r="D46" s="81"/>
      <c r="E46" s="82"/>
      <c r="F46" s="27" t="s">
        <v>53</v>
      </c>
      <c r="G46" s="71"/>
      <c r="H46" s="72"/>
      <c r="I46" s="73"/>
      <c r="J46" s="50"/>
    </row>
    <row r="47" spans="1:10" ht="22.5">
      <c r="A47" s="95"/>
      <c r="B47" s="95"/>
      <c r="C47" s="18" t="s">
        <v>54</v>
      </c>
      <c r="D47" s="22" t="s">
        <v>55</v>
      </c>
      <c r="E47" s="18" t="s">
        <v>39</v>
      </c>
      <c r="F47" s="32"/>
      <c r="G47" s="74"/>
      <c r="H47" s="75"/>
      <c r="I47" s="76"/>
      <c r="J47" s="50"/>
    </row>
    <row r="48" spans="1:10" ht="23.25" thickBot="1">
      <c r="A48" s="95"/>
      <c r="B48" s="96"/>
      <c r="C48" s="18" t="s">
        <v>54</v>
      </c>
      <c r="D48" s="22" t="s">
        <v>56</v>
      </c>
      <c r="E48" s="18" t="s">
        <v>41</v>
      </c>
      <c r="F48" s="31"/>
      <c r="G48" s="77"/>
      <c r="H48" s="78"/>
      <c r="I48" s="79"/>
      <c r="J48" s="50"/>
    </row>
    <row r="49" spans="1:10" ht="15.75">
      <c r="A49" s="95"/>
      <c r="B49" s="37" t="s">
        <v>58</v>
      </c>
      <c r="C49" s="25" t="s">
        <v>37</v>
      </c>
      <c r="D49" s="26" t="s">
        <v>38</v>
      </c>
      <c r="E49" s="25" t="s">
        <v>39</v>
      </c>
      <c r="F49" s="67"/>
      <c r="G49" s="69">
        <f>(SUM(G52,G55,G58)/1000)</f>
        <v>0</v>
      </c>
      <c r="H49" s="70"/>
      <c r="I49" s="46"/>
      <c r="J49" s="50"/>
    </row>
    <row r="50" spans="1:10">
      <c r="A50" s="95"/>
      <c r="B50" s="94"/>
      <c r="C50" s="18" t="s">
        <v>37</v>
      </c>
      <c r="D50" s="22" t="s">
        <v>40</v>
      </c>
      <c r="E50" s="18" t="s">
        <v>41</v>
      </c>
      <c r="F50" s="68"/>
      <c r="G50" s="92">
        <f>SUM(G53,G56,G59)</f>
        <v>0</v>
      </c>
      <c r="H50" s="93"/>
      <c r="I50" s="46"/>
      <c r="J50" s="50"/>
    </row>
    <row r="51" spans="1:10" ht="24.95" customHeight="1">
      <c r="A51" s="95"/>
      <c r="B51" s="95"/>
      <c r="C51" s="80"/>
      <c r="D51" s="81"/>
      <c r="E51" s="82"/>
      <c r="F51" s="27" t="s">
        <v>42</v>
      </c>
      <c r="G51" s="90" t="s">
        <v>43</v>
      </c>
      <c r="H51" s="91"/>
      <c r="I51" s="48"/>
      <c r="J51" s="50"/>
    </row>
    <row r="52" spans="1:10" ht="22.5">
      <c r="A52" s="95"/>
      <c r="B52" s="95"/>
      <c r="C52" s="18" t="s">
        <v>37</v>
      </c>
      <c r="D52" s="22" t="s">
        <v>44</v>
      </c>
      <c r="E52" s="18" t="s">
        <v>41</v>
      </c>
      <c r="F52" s="31"/>
      <c r="G52" s="92">
        <f>F52*365</f>
        <v>0</v>
      </c>
      <c r="H52" s="93"/>
      <c r="I52" s="46"/>
      <c r="J52" s="50"/>
    </row>
    <row r="53" spans="1:10" ht="22.5">
      <c r="A53" s="95"/>
      <c r="B53" s="95"/>
      <c r="C53" s="18" t="s">
        <v>37</v>
      </c>
      <c r="D53" s="22" t="s">
        <v>45</v>
      </c>
      <c r="E53" s="18" t="s">
        <v>41</v>
      </c>
      <c r="F53" s="32"/>
      <c r="G53" s="92">
        <f>F53*365</f>
        <v>0</v>
      </c>
      <c r="H53" s="93"/>
      <c r="I53" s="46"/>
      <c r="J53" s="50"/>
    </row>
    <row r="54" spans="1:10" ht="24.95" customHeight="1">
      <c r="A54" s="95"/>
      <c r="B54" s="95"/>
      <c r="C54" s="80"/>
      <c r="D54" s="81"/>
      <c r="E54" s="82"/>
      <c r="F54" s="83"/>
      <c r="G54" s="90" t="s">
        <v>46</v>
      </c>
      <c r="H54" s="91"/>
      <c r="I54" s="48"/>
      <c r="J54" s="50"/>
    </row>
    <row r="55" spans="1:10" ht="22.5">
      <c r="A55" s="95"/>
      <c r="B55" s="95"/>
      <c r="C55" s="18" t="s">
        <v>37</v>
      </c>
      <c r="D55" s="22" t="s">
        <v>47</v>
      </c>
      <c r="E55" s="18" t="s">
        <v>41</v>
      </c>
      <c r="F55" s="84"/>
      <c r="G55" s="86"/>
      <c r="H55" s="87"/>
      <c r="I55" s="63"/>
      <c r="J55" s="50"/>
    </row>
    <row r="56" spans="1:10" ht="22.5">
      <c r="A56" s="95"/>
      <c r="B56" s="95"/>
      <c r="C56" s="18" t="s">
        <v>37</v>
      </c>
      <c r="D56" s="22" t="s">
        <v>48</v>
      </c>
      <c r="E56" s="18" t="s">
        <v>41</v>
      </c>
      <c r="F56" s="85"/>
      <c r="G56" s="88"/>
      <c r="H56" s="89"/>
      <c r="I56" s="64"/>
      <c r="J56" s="50"/>
    </row>
    <row r="57" spans="1:10" ht="24.95" customHeight="1">
      <c r="A57" s="95"/>
      <c r="B57" s="95"/>
      <c r="C57" s="80"/>
      <c r="D57" s="81"/>
      <c r="E57" s="82"/>
      <c r="F57" s="27" t="s">
        <v>49</v>
      </c>
      <c r="G57" s="90" t="s">
        <v>50</v>
      </c>
      <c r="H57" s="91"/>
      <c r="I57" s="49"/>
      <c r="J57" s="50"/>
    </row>
    <row r="58" spans="1:10" ht="33.75">
      <c r="A58" s="95"/>
      <c r="B58" s="95"/>
      <c r="C58" s="18" t="s">
        <v>37</v>
      </c>
      <c r="D58" s="22" t="s">
        <v>51</v>
      </c>
      <c r="E58" s="18" t="s">
        <v>41</v>
      </c>
      <c r="F58" s="31"/>
      <c r="G58" s="88"/>
      <c r="H58" s="89"/>
      <c r="I58" s="46"/>
      <c r="J58" s="50"/>
    </row>
    <row r="59" spans="1:10" ht="33.75">
      <c r="A59" s="95"/>
      <c r="B59" s="95"/>
      <c r="C59" s="18" t="s">
        <v>37</v>
      </c>
      <c r="D59" s="22" t="s">
        <v>52</v>
      </c>
      <c r="E59" s="18" t="s">
        <v>41</v>
      </c>
      <c r="F59" s="33"/>
      <c r="G59" s="86"/>
      <c r="H59" s="87"/>
      <c r="I59" s="63"/>
      <c r="J59" s="50"/>
    </row>
    <row r="60" spans="1:10">
      <c r="A60" s="95"/>
      <c r="B60" s="95"/>
      <c r="C60" s="80"/>
      <c r="D60" s="81"/>
      <c r="E60" s="82"/>
      <c r="F60" s="27" t="s">
        <v>53</v>
      </c>
      <c r="G60" s="71"/>
      <c r="H60" s="72"/>
      <c r="I60" s="73"/>
      <c r="J60" s="50"/>
    </row>
    <row r="61" spans="1:10" ht="22.5">
      <c r="A61" s="95"/>
      <c r="B61" s="95"/>
      <c r="C61" s="18" t="s">
        <v>54</v>
      </c>
      <c r="D61" s="22" t="s">
        <v>55</v>
      </c>
      <c r="E61" s="18" t="s">
        <v>39</v>
      </c>
      <c r="F61" s="32"/>
      <c r="G61" s="74"/>
      <c r="H61" s="75"/>
      <c r="I61" s="76"/>
      <c r="J61" s="50"/>
    </row>
    <row r="62" spans="1:10" ht="23.25" thickBot="1">
      <c r="A62" s="95"/>
      <c r="B62" s="96"/>
      <c r="C62" s="18" t="s">
        <v>54</v>
      </c>
      <c r="D62" s="22" t="s">
        <v>56</v>
      </c>
      <c r="E62" s="18" t="s">
        <v>41</v>
      </c>
      <c r="F62" s="31"/>
      <c r="G62" s="77"/>
      <c r="H62" s="78"/>
      <c r="I62" s="79"/>
      <c r="J62" s="50"/>
    </row>
    <row r="63" spans="1:10" ht="15.75">
      <c r="A63" s="95"/>
      <c r="B63" s="37" t="s">
        <v>59</v>
      </c>
      <c r="C63" s="25" t="s">
        <v>37</v>
      </c>
      <c r="D63" s="26" t="s">
        <v>38</v>
      </c>
      <c r="E63" s="25" t="s">
        <v>39</v>
      </c>
      <c r="F63" s="67"/>
      <c r="G63" s="69">
        <f>(SUM(G66,G69,G72)/1000)</f>
        <v>0</v>
      </c>
      <c r="H63" s="70"/>
      <c r="I63" s="62"/>
      <c r="J63" s="50"/>
    </row>
    <row r="64" spans="1:10">
      <c r="A64" s="95"/>
      <c r="B64" s="94"/>
      <c r="C64" s="18" t="s">
        <v>37</v>
      </c>
      <c r="D64" s="22" t="s">
        <v>40</v>
      </c>
      <c r="E64" s="18" t="s">
        <v>41</v>
      </c>
      <c r="F64" s="68"/>
      <c r="G64" s="92">
        <f>SUM(G67,G70,G73)</f>
        <v>0</v>
      </c>
      <c r="H64" s="93"/>
      <c r="I64" s="46"/>
      <c r="J64" s="50"/>
    </row>
    <row r="65" spans="1:10" ht="24.95" customHeight="1">
      <c r="A65" s="95"/>
      <c r="B65" s="95"/>
      <c r="C65" s="80"/>
      <c r="D65" s="81"/>
      <c r="E65" s="82"/>
      <c r="F65" s="27" t="s">
        <v>42</v>
      </c>
      <c r="G65" s="90" t="s">
        <v>43</v>
      </c>
      <c r="H65" s="91"/>
      <c r="I65" s="48"/>
      <c r="J65" s="50"/>
    </row>
    <row r="66" spans="1:10" ht="22.5">
      <c r="A66" s="95"/>
      <c r="B66" s="95"/>
      <c r="C66" s="18" t="s">
        <v>37</v>
      </c>
      <c r="D66" s="22" t="s">
        <v>44</v>
      </c>
      <c r="E66" s="18" t="s">
        <v>41</v>
      </c>
      <c r="F66" s="31"/>
      <c r="G66" s="92">
        <f>F66*365</f>
        <v>0</v>
      </c>
      <c r="H66" s="93"/>
      <c r="I66" s="46"/>
      <c r="J66" s="50"/>
    </row>
    <row r="67" spans="1:10" ht="22.5">
      <c r="A67" s="95"/>
      <c r="B67" s="95"/>
      <c r="C67" s="18" t="s">
        <v>37</v>
      </c>
      <c r="D67" s="22" t="s">
        <v>45</v>
      </c>
      <c r="E67" s="18" t="s">
        <v>41</v>
      </c>
      <c r="F67" s="32"/>
      <c r="G67" s="92">
        <f>F67*365</f>
        <v>0</v>
      </c>
      <c r="H67" s="93"/>
      <c r="I67" s="46"/>
      <c r="J67" s="50"/>
    </row>
    <row r="68" spans="1:10" ht="24.95" customHeight="1">
      <c r="A68" s="95"/>
      <c r="B68" s="95"/>
      <c r="C68" s="80"/>
      <c r="D68" s="81"/>
      <c r="E68" s="82"/>
      <c r="F68" s="83"/>
      <c r="G68" s="90" t="s">
        <v>46</v>
      </c>
      <c r="H68" s="91"/>
      <c r="I68" s="48"/>
      <c r="J68" s="50"/>
    </row>
    <row r="69" spans="1:10" ht="22.5">
      <c r="A69" s="95"/>
      <c r="B69" s="95"/>
      <c r="C69" s="18" t="s">
        <v>37</v>
      </c>
      <c r="D69" s="22" t="s">
        <v>47</v>
      </c>
      <c r="E69" s="18" t="s">
        <v>41</v>
      </c>
      <c r="F69" s="84"/>
      <c r="G69" s="86"/>
      <c r="H69" s="87"/>
      <c r="I69" s="63"/>
      <c r="J69" s="50"/>
    </row>
    <row r="70" spans="1:10" ht="22.5">
      <c r="A70" s="95"/>
      <c r="B70" s="95"/>
      <c r="C70" s="18" t="s">
        <v>37</v>
      </c>
      <c r="D70" s="22" t="s">
        <v>48</v>
      </c>
      <c r="E70" s="18" t="s">
        <v>41</v>
      </c>
      <c r="F70" s="85"/>
      <c r="G70" s="88"/>
      <c r="H70" s="89"/>
      <c r="I70" s="64"/>
      <c r="J70" s="50"/>
    </row>
    <row r="71" spans="1:10" ht="24.95" customHeight="1">
      <c r="A71" s="95"/>
      <c r="B71" s="95"/>
      <c r="C71" s="80"/>
      <c r="D71" s="81"/>
      <c r="E71" s="82"/>
      <c r="F71" s="27" t="s">
        <v>49</v>
      </c>
      <c r="G71" s="90" t="s">
        <v>50</v>
      </c>
      <c r="H71" s="91"/>
      <c r="I71" s="49"/>
      <c r="J71" s="50"/>
    </row>
    <row r="72" spans="1:10" ht="33.75">
      <c r="A72" s="95"/>
      <c r="B72" s="95"/>
      <c r="C72" s="18" t="s">
        <v>37</v>
      </c>
      <c r="D72" s="22" t="s">
        <v>51</v>
      </c>
      <c r="E72" s="18" t="s">
        <v>41</v>
      </c>
      <c r="F72" s="31"/>
      <c r="G72" s="88"/>
      <c r="H72" s="89"/>
      <c r="I72" s="46"/>
      <c r="J72" s="50"/>
    </row>
    <row r="73" spans="1:10" ht="33.75">
      <c r="A73" s="95"/>
      <c r="B73" s="95"/>
      <c r="C73" s="18" t="s">
        <v>37</v>
      </c>
      <c r="D73" s="22" t="s">
        <v>52</v>
      </c>
      <c r="E73" s="18" t="s">
        <v>41</v>
      </c>
      <c r="F73" s="33"/>
      <c r="G73" s="86"/>
      <c r="H73" s="87"/>
      <c r="I73" s="63"/>
      <c r="J73" s="50"/>
    </row>
    <row r="74" spans="1:10">
      <c r="A74" s="95"/>
      <c r="B74" s="95"/>
      <c r="C74" s="80"/>
      <c r="D74" s="81"/>
      <c r="E74" s="82"/>
      <c r="F74" s="27" t="s">
        <v>53</v>
      </c>
      <c r="G74" s="71"/>
      <c r="H74" s="72"/>
      <c r="I74" s="73"/>
      <c r="J74" s="50"/>
    </row>
    <row r="75" spans="1:10" ht="22.5">
      <c r="A75" s="95"/>
      <c r="B75" s="95"/>
      <c r="C75" s="18" t="s">
        <v>54</v>
      </c>
      <c r="D75" s="22" t="s">
        <v>55</v>
      </c>
      <c r="E75" s="18" t="s">
        <v>39</v>
      </c>
      <c r="F75" s="32"/>
      <c r="G75" s="74"/>
      <c r="H75" s="75"/>
      <c r="I75" s="76"/>
      <c r="J75" s="50"/>
    </row>
    <row r="76" spans="1:10" ht="23.25" thickBot="1">
      <c r="A76" s="95"/>
      <c r="B76" s="96"/>
      <c r="C76" s="18" t="s">
        <v>54</v>
      </c>
      <c r="D76" s="22" t="s">
        <v>56</v>
      </c>
      <c r="E76" s="18" t="s">
        <v>41</v>
      </c>
      <c r="F76" s="31"/>
      <c r="G76" s="77"/>
      <c r="H76" s="78"/>
      <c r="I76" s="79"/>
      <c r="J76" s="50"/>
    </row>
    <row r="77" spans="1:10" ht="15.75">
      <c r="A77" s="95"/>
      <c r="B77" s="37" t="s">
        <v>60</v>
      </c>
      <c r="C77" s="25" t="s">
        <v>37</v>
      </c>
      <c r="D77" s="26" t="s">
        <v>38</v>
      </c>
      <c r="E77" s="25" t="s">
        <v>39</v>
      </c>
      <c r="F77" s="67"/>
      <c r="G77" s="69">
        <f>(SUM(G80,G83,G86)/1000)</f>
        <v>0</v>
      </c>
      <c r="H77" s="70"/>
      <c r="I77" s="62"/>
      <c r="J77" s="50"/>
    </row>
    <row r="78" spans="1:10">
      <c r="A78" s="95"/>
      <c r="B78" s="94"/>
      <c r="C78" s="18" t="s">
        <v>37</v>
      </c>
      <c r="D78" s="22" t="s">
        <v>40</v>
      </c>
      <c r="E78" s="18" t="s">
        <v>41</v>
      </c>
      <c r="F78" s="68"/>
      <c r="G78" s="92">
        <f>SUM(G81,G84,G87)</f>
        <v>0</v>
      </c>
      <c r="H78" s="93"/>
      <c r="I78" s="46"/>
      <c r="J78" s="50"/>
    </row>
    <row r="79" spans="1:10" ht="24.95" customHeight="1">
      <c r="A79" s="95"/>
      <c r="B79" s="95"/>
      <c r="C79" s="80"/>
      <c r="D79" s="81"/>
      <c r="E79" s="82"/>
      <c r="F79" s="27" t="s">
        <v>42</v>
      </c>
      <c r="G79" s="90" t="s">
        <v>43</v>
      </c>
      <c r="H79" s="91"/>
      <c r="I79" s="48"/>
      <c r="J79" s="50"/>
    </row>
    <row r="80" spans="1:10" ht="22.5">
      <c r="A80" s="95"/>
      <c r="B80" s="95"/>
      <c r="C80" s="18" t="s">
        <v>37</v>
      </c>
      <c r="D80" s="22" t="s">
        <v>44</v>
      </c>
      <c r="E80" s="18" t="s">
        <v>41</v>
      </c>
      <c r="F80" s="31"/>
      <c r="G80" s="92">
        <f>F80*365</f>
        <v>0</v>
      </c>
      <c r="H80" s="93"/>
      <c r="I80" s="46"/>
      <c r="J80" s="50"/>
    </row>
    <row r="81" spans="1:10" ht="22.5">
      <c r="A81" s="95"/>
      <c r="B81" s="95"/>
      <c r="C81" s="18" t="s">
        <v>37</v>
      </c>
      <c r="D81" s="22" t="s">
        <v>45</v>
      </c>
      <c r="E81" s="18" t="s">
        <v>41</v>
      </c>
      <c r="F81" s="32"/>
      <c r="G81" s="92">
        <f>F81*365</f>
        <v>0</v>
      </c>
      <c r="H81" s="93"/>
      <c r="I81" s="46"/>
      <c r="J81" s="50"/>
    </row>
    <row r="82" spans="1:10" ht="24.95" customHeight="1">
      <c r="A82" s="95"/>
      <c r="B82" s="95"/>
      <c r="C82" s="80"/>
      <c r="D82" s="81"/>
      <c r="E82" s="82"/>
      <c r="F82" s="83"/>
      <c r="G82" s="90" t="s">
        <v>46</v>
      </c>
      <c r="H82" s="91"/>
      <c r="I82" s="48"/>
      <c r="J82" s="50"/>
    </row>
    <row r="83" spans="1:10" ht="22.5">
      <c r="A83" s="95"/>
      <c r="B83" s="95"/>
      <c r="C83" s="18" t="s">
        <v>37</v>
      </c>
      <c r="D83" s="22" t="s">
        <v>47</v>
      </c>
      <c r="E83" s="18" t="s">
        <v>41</v>
      </c>
      <c r="F83" s="84"/>
      <c r="G83" s="86"/>
      <c r="H83" s="87"/>
      <c r="I83" s="63"/>
      <c r="J83" s="50"/>
    </row>
    <row r="84" spans="1:10" ht="22.5">
      <c r="A84" s="95"/>
      <c r="B84" s="95"/>
      <c r="C84" s="18" t="s">
        <v>37</v>
      </c>
      <c r="D84" s="22" t="s">
        <v>48</v>
      </c>
      <c r="E84" s="18" t="s">
        <v>41</v>
      </c>
      <c r="F84" s="85"/>
      <c r="G84" s="88"/>
      <c r="H84" s="89"/>
      <c r="I84" s="64"/>
      <c r="J84" s="50"/>
    </row>
    <row r="85" spans="1:10" ht="24.95" customHeight="1">
      <c r="A85" s="95"/>
      <c r="B85" s="95"/>
      <c r="C85" s="80"/>
      <c r="D85" s="81"/>
      <c r="E85" s="82"/>
      <c r="F85" s="27" t="s">
        <v>49</v>
      </c>
      <c r="G85" s="90" t="s">
        <v>50</v>
      </c>
      <c r="H85" s="91"/>
      <c r="I85" s="49"/>
      <c r="J85" s="50"/>
    </row>
    <row r="86" spans="1:10" ht="33.75">
      <c r="A86" s="95"/>
      <c r="B86" s="95"/>
      <c r="C86" s="18" t="s">
        <v>37</v>
      </c>
      <c r="D86" s="22" t="s">
        <v>51</v>
      </c>
      <c r="E86" s="18" t="s">
        <v>41</v>
      </c>
      <c r="F86" s="31"/>
      <c r="G86" s="88"/>
      <c r="H86" s="89"/>
      <c r="I86" s="46"/>
      <c r="J86" s="50"/>
    </row>
    <row r="87" spans="1:10" ht="33.75">
      <c r="A87" s="95"/>
      <c r="B87" s="95"/>
      <c r="C87" s="18" t="s">
        <v>37</v>
      </c>
      <c r="D87" s="22" t="s">
        <v>52</v>
      </c>
      <c r="E87" s="18" t="s">
        <v>41</v>
      </c>
      <c r="F87" s="33"/>
      <c r="G87" s="86"/>
      <c r="H87" s="87"/>
      <c r="I87" s="63"/>
      <c r="J87" s="50"/>
    </row>
    <row r="88" spans="1:10">
      <c r="A88" s="95"/>
      <c r="B88" s="95"/>
      <c r="C88" s="80"/>
      <c r="D88" s="81"/>
      <c r="E88" s="82"/>
      <c r="F88" s="27" t="s">
        <v>53</v>
      </c>
      <c r="G88" s="71"/>
      <c r="H88" s="72"/>
      <c r="I88" s="73"/>
      <c r="J88" s="50"/>
    </row>
    <row r="89" spans="1:10" ht="22.5">
      <c r="A89" s="95"/>
      <c r="B89" s="95"/>
      <c r="C89" s="18" t="s">
        <v>54</v>
      </c>
      <c r="D89" s="22" t="s">
        <v>55</v>
      </c>
      <c r="E89" s="18" t="s">
        <v>39</v>
      </c>
      <c r="F89" s="32"/>
      <c r="G89" s="74"/>
      <c r="H89" s="75"/>
      <c r="I89" s="76"/>
      <c r="J89" s="50"/>
    </row>
    <row r="90" spans="1:10" ht="23.25" thickBot="1">
      <c r="A90" s="95"/>
      <c r="B90" s="96"/>
      <c r="C90" s="18" t="s">
        <v>54</v>
      </c>
      <c r="D90" s="22" t="s">
        <v>56</v>
      </c>
      <c r="E90" s="18" t="s">
        <v>41</v>
      </c>
      <c r="F90" s="31"/>
      <c r="G90" s="77"/>
      <c r="H90" s="78"/>
      <c r="I90" s="79"/>
      <c r="J90" s="50"/>
    </row>
    <row r="91" spans="1:10" ht="15.75">
      <c r="A91" s="95"/>
      <c r="B91" s="37" t="s">
        <v>61</v>
      </c>
      <c r="C91" s="25" t="s">
        <v>37</v>
      </c>
      <c r="D91" s="26" t="s">
        <v>38</v>
      </c>
      <c r="E91" s="25" t="s">
        <v>39</v>
      </c>
      <c r="F91" s="67"/>
      <c r="G91" s="69">
        <f>(SUM(G94,G97,G100)/1000)</f>
        <v>0</v>
      </c>
      <c r="H91" s="70"/>
      <c r="I91" s="62"/>
      <c r="J91" s="50"/>
    </row>
    <row r="92" spans="1:10">
      <c r="A92" s="95"/>
      <c r="B92" s="94"/>
      <c r="C92" s="18" t="s">
        <v>37</v>
      </c>
      <c r="D92" s="22" t="s">
        <v>40</v>
      </c>
      <c r="E92" s="18" t="s">
        <v>41</v>
      </c>
      <c r="F92" s="68"/>
      <c r="G92" s="92">
        <f>SUM(G95,G98,G101)</f>
        <v>0</v>
      </c>
      <c r="H92" s="93"/>
      <c r="I92" s="46"/>
      <c r="J92" s="50"/>
    </row>
    <row r="93" spans="1:10" ht="24.95" customHeight="1">
      <c r="A93" s="95"/>
      <c r="B93" s="95"/>
      <c r="C93" s="80"/>
      <c r="D93" s="81"/>
      <c r="E93" s="82"/>
      <c r="F93" s="27" t="s">
        <v>42</v>
      </c>
      <c r="G93" s="90" t="s">
        <v>43</v>
      </c>
      <c r="H93" s="91"/>
      <c r="I93" s="48"/>
      <c r="J93" s="50"/>
    </row>
    <row r="94" spans="1:10" ht="22.5">
      <c r="A94" s="95"/>
      <c r="B94" s="95"/>
      <c r="C94" s="18" t="s">
        <v>37</v>
      </c>
      <c r="D94" s="22" t="s">
        <v>44</v>
      </c>
      <c r="E94" s="18" t="s">
        <v>41</v>
      </c>
      <c r="F94" s="31"/>
      <c r="G94" s="92">
        <f>F94*365</f>
        <v>0</v>
      </c>
      <c r="H94" s="93"/>
      <c r="I94" s="46"/>
      <c r="J94" s="50"/>
    </row>
    <row r="95" spans="1:10" ht="22.5">
      <c r="A95" s="95"/>
      <c r="B95" s="95"/>
      <c r="C95" s="18" t="s">
        <v>37</v>
      </c>
      <c r="D95" s="22" t="s">
        <v>45</v>
      </c>
      <c r="E95" s="18" t="s">
        <v>41</v>
      </c>
      <c r="F95" s="32"/>
      <c r="G95" s="92">
        <f>F95*365</f>
        <v>0</v>
      </c>
      <c r="H95" s="93"/>
      <c r="I95" s="46"/>
      <c r="J95" s="50"/>
    </row>
    <row r="96" spans="1:10" ht="24.95" customHeight="1">
      <c r="A96" s="95"/>
      <c r="B96" s="95"/>
      <c r="C96" s="80"/>
      <c r="D96" s="81"/>
      <c r="E96" s="82"/>
      <c r="F96" s="83"/>
      <c r="G96" s="90" t="s">
        <v>46</v>
      </c>
      <c r="H96" s="91"/>
      <c r="I96" s="48"/>
      <c r="J96" s="50"/>
    </row>
    <row r="97" spans="1:10" ht="22.5">
      <c r="A97" s="95"/>
      <c r="B97" s="95"/>
      <c r="C97" s="18" t="s">
        <v>37</v>
      </c>
      <c r="D97" s="22" t="s">
        <v>47</v>
      </c>
      <c r="E97" s="18" t="s">
        <v>41</v>
      </c>
      <c r="F97" s="84"/>
      <c r="G97" s="86"/>
      <c r="H97" s="87"/>
      <c r="I97" s="63"/>
      <c r="J97" s="50"/>
    </row>
    <row r="98" spans="1:10" ht="22.5">
      <c r="A98" s="95"/>
      <c r="B98" s="95"/>
      <c r="C98" s="18" t="s">
        <v>37</v>
      </c>
      <c r="D98" s="22" t="s">
        <v>48</v>
      </c>
      <c r="E98" s="18" t="s">
        <v>41</v>
      </c>
      <c r="F98" s="85"/>
      <c r="G98" s="88"/>
      <c r="H98" s="89"/>
      <c r="I98" s="64"/>
      <c r="J98" s="50"/>
    </row>
    <row r="99" spans="1:10" ht="24.95" customHeight="1">
      <c r="A99" s="95"/>
      <c r="B99" s="95"/>
      <c r="C99" s="80"/>
      <c r="D99" s="81"/>
      <c r="E99" s="82"/>
      <c r="F99" s="27" t="s">
        <v>49</v>
      </c>
      <c r="G99" s="90" t="s">
        <v>50</v>
      </c>
      <c r="H99" s="91"/>
      <c r="I99" s="49"/>
      <c r="J99" s="50"/>
    </row>
    <row r="100" spans="1:10" ht="33.75">
      <c r="A100" s="95"/>
      <c r="B100" s="95"/>
      <c r="C100" s="18" t="s">
        <v>37</v>
      </c>
      <c r="D100" s="22" t="s">
        <v>51</v>
      </c>
      <c r="E100" s="18" t="s">
        <v>41</v>
      </c>
      <c r="F100" s="31"/>
      <c r="G100" s="88"/>
      <c r="H100" s="89"/>
      <c r="I100" s="46"/>
      <c r="J100" s="50"/>
    </row>
    <row r="101" spans="1:10" ht="33.75">
      <c r="A101" s="95"/>
      <c r="B101" s="95"/>
      <c r="C101" s="18" t="s">
        <v>37</v>
      </c>
      <c r="D101" s="22" t="s">
        <v>52</v>
      </c>
      <c r="E101" s="18" t="s">
        <v>41</v>
      </c>
      <c r="F101" s="33"/>
      <c r="G101" s="86"/>
      <c r="H101" s="87"/>
      <c r="I101" s="63"/>
      <c r="J101" s="50"/>
    </row>
    <row r="102" spans="1:10">
      <c r="A102" s="95"/>
      <c r="B102" s="95"/>
      <c r="C102" s="80"/>
      <c r="D102" s="81"/>
      <c r="E102" s="82"/>
      <c r="F102" s="27" t="s">
        <v>53</v>
      </c>
      <c r="G102" s="71"/>
      <c r="H102" s="72"/>
      <c r="I102" s="73"/>
      <c r="J102" s="50"/>
    </row>
    <row r="103" spans="1:10" ht="22.5">
      <c r="A103" s="95"/>
      <c r="B103" s="95"/>
      <c r="C103" s="18" t="s">
        <v>54</v>
      </c>
      <c r="D103" s="22" t="s">
        <v>55</v>
      </c>
      <c r="E103" s="18" t="s">
        <v>39</v>
      </c>
      <c r="F103" s="32"/>
      <c r="G103" s="74"/>
      <c r="H103" s="75"/>
      <c r="I103" s="76"/>
      <c r="J103" s="50"/>
    </row>
    <row r="104" spans="1:10" ht="23.25" thickBot="1">
      <c r="A104" s="95"/>
      <c r="B104" s="96"/>
      <c r="C104" s="18" t="s">
        <v>54</v>
      </c>
      <c r="D104" s="22" t="s">
        <v>56</v>
      </c>
      <c r="E104" s="18" t="s">
        <v>41</v>
      </c>
      <c r="F104" s="31"/>
      <c r="G104" s="77"/>
      <c r="H104" s="78"/>
      <c r="I104" s="79"/>
      <c r="J104" s="50"/>
    </row>
    <row r="105" spans="1:10" ht="15.75">
      <c r="A105" s="95"/>
      <c r="B105" s="37" t="s">
        <v>62</v>
      </c>
      <c r="C105" s="25" t="s">
        <v>37</v>
      </c>
      <c r="D105" s="26" t="s">
        <v>38</v>
      </c>
      <c r="E105" s="25" t="s">
        <v>39</v>
      </c>
      <c r="F105" s="67"/>
      <c r="G105" s="69">
        <f>(SUM(G108,G111,G114)/1000)</f>
        <v>0</v>
      </c>
      <c r="H105" s="70"/>
      <c r="I105" s="62"/>
      <c r="J105" s="50"/>
    </row>
    <row r="106" spans="1:10">
      <c r="A106" s="95"/>
      <c r="B106" s="94"/>
      <c r="C106" s="18" t="s">
        <v>37</v>
      </c>
      <c r="D106" s="22" t="s">
        <v>40</v>
      </c>
      <c r="E106" s="18" t="s">
        <v>41</v>
      </c>
      <c r="F106" s="68"/>
      <c r="G106" s="92">
        <f>SUM(G109,G112,G115)</f>
        <v>0</v>
      </c>
      <c r="H106" s="93"/>
      <c r="I106" s="46"/>
      <c r="J106" s="50"/>
    </row>
    <row r="107" spans="1:10" ht="24.95" customHeight="1">
      <c r="A107" s="95"/>
      <c r="B107" s="95"/>
      <c r="C107" s="80"/>
      <c r="D107" s="81"/>
      <c r="E107" s="82"/>
      <c r="F107" s="27" t="s">
        <v>42</v>
      </c>
      <c r="G107" s="90" t="s">
        <v>43</v>
      </c>
      <c r="H107" s="91"/>
      <c r="I107" s="48"/>
      <c r="J107" s="50"/>
    </row>
    <row r="108" spans="1:10" ht="22.5">
      <c r="A108" s="95"/>
      <c r="B108" s="95"/>
      <c r="C108" s="18" t="s">
        <v>37</v>
      </c>
      <c r="D108" s="22" t="s">
        <v>44</v>
      </c>
      <c r="E108" s="18" t="s">
        <v>41</v>
      </c>
      <c r="F108" s="31"/>
      <c r="G108" s="92">
        <f>F108*365</f>
        <v>0</v>
      </c>
      <c r="H108" s="93"/>
      <c r="I108" s="46"/>
      <c r="J108" s="50"/>
    </row>
    <row r="109" spans="1:10" ht="22.5">
      <c r="A109" s="95"/>
      <c r="B109" s="95"/>
      <c r="C109" s="18" t="s">
        <v>37</v>
      </c>
      <c r="D109" s="22" t="s">
        <v>45</v>
      </c>
      <c r="E109" s="18" t="s">
        <v>41</v>
      </c>
      <c r="F109" s="32"/>
      <c r="G109" s="92">
        <f>F109*365</f>
        <v>0</v>
      </c>
      <c r="H109" s="93"/>
      <c r="I109" s="46"/>
      <c r="J109" s="50"/>
    </row>
    <row r="110" spans="1:10" ht="24.95" customHeight="1">
      <c r="A110" s="95"/>
      <c r="B110" s="95"/>
      <c r="C110" s="80"/>
      <c r="D110" s="81"/>
      <c r="E110" s="82"/>
      <c r="F110" s="83"/>
      <c r="G110" s="90" t="s">
        <v>46</v>
      </c>
      <c r="H110" s="91"/>
      <c r="I110" s="48"/>
      <c r="J110" s="50"/>
    </row>
    <row r="111" spans="1:10" ht="22.5">
      <c r="A111" s="95"/>
      <c r="B111" s="95"/>
      <c r="C111" s="18" t="s">
        <v>37</v>
      </c>
      <c r="D111" s="22" t="s">
        <v>47</v>
      </c>
      <c r="E111" s="18" t="s">
        <v>41</v>
      </c>
      <c r="F111" s="84"/>
      <c r="G111" s="86"/>
      <c r="H111" s="87"/>
      <c r="I111" s="63"/>
      <c r="J111" s="50"/>
    </row>
    <row r="112" spans="1:10" ht="22.5">
      <c r="A112" s="95"/>
      <c r="B112" s="95"/>
      <c r="C112" s="18" t="s">
        <v>37</v>
      </c>
      <c r="D112" s="22" t="s">
        <v>48</v>
      </c>
      <c r="E112" s="18" t="s">
        <v>41</v>
      </c>
      <c r="F112" s="85"/>
      <c r="G112" s="88"/>
      <c r="H112" s="89"/>
      <c r="I112" s="64"/>
      <c r="J112" s="50"/>
    </row>
    <row r="113" spans="1:10" ht="24.95" customHeight="1">
      <c r="A113" s="95"/>
      <c r="B113" s="95"/>
      <c r="C113" s="80"/>
      <c r="D113" s="81"/>
      <c r="E113" s="82"/>
      <c r="F113" s="27" t="s">
        <v>49</v>
      </c>
      <c r="G113" s="90" t="s">
        <v>50</v>
      </c>
      <c r="H113" s="91"/>
      <c r="I113" s="49"/>
      <c r="J113" s="50"/>
    </row>
    <row r="114" spans="1:10" ht="33.75">
      <c r="A114" s="95"/>
      <c r="B114" s="95"/>
      <c r="C114" s="18" t="s">
        <v>37</v>
      </c>
      <c r="D114" s="22" t="s">
        <v>51</v>
      </c>
      <c r="E114" s="18" t="s">
        <v>41</v>
      </c>
      <c r="F114" s="31"/>
      <c r="G114" s="88"/>
      <c r="H114" s="89"/>
      <c r="I114" s="46"/>
      <c r="J114" s="50"/>
    </row>
    <row r="115" spans="1:10" ht="33.75">
      <c r="A115" s="95"/>
      <c r="B115" s="95"/>
      <c r="C115" s="18" t="s">
        <v>37</v>
      </c>
      <c r="D115" s="22" t="s">
        <v>52</v>
      </c>
      <c r="E115" s="18" t="s">
        <v>41</v>
      </c>
      <c r="F115" s="33"/>
      <c r="G115" s="86"/>
      <c r="H115" s="87"/>
      <c r="I115" s="63"/>
      <c r="J115" s="50"/>
    </row>
    <row r="116" spans="1:10">
      <c r="A116" s="95"/>
      <c r="B116" s="95"/>
      <c r="C116" s="80"/>
      <c r="D116" s="81"/>
      <c r="E116" s="82"/>
      <c r="F116" s="27" t="s">
        <v>53</v>
      </c>
      <c r="G116" s="71"/>
      <c r="H116" s="72"/>
      <c r="I116" s="73"/>
      <c r="J116" s="50"/>
    </row>
    <row r="117" spans="1:10" ht="22.5">
      <c r="A117" s="95"/>
      <c r="B117" s="95"/>
      <c r="C117" s="18" t="s">
        <v>54</v>
      </c>
      <c r="D117" s="22" t="s">
        <v>55</v>
      </c>
      <c r="E117" s="18" t="s">
        <v>39</v>
      </c>
      <c r="F117" s="32"/>
      <c r="G117" s="74"/>
      <c r="H117" s="75"/>
      <c r="I117" s="76"/>
      <c r="J117" s="50"/>
    </row>
    <row r="118" spans="1:10" ht="23.25" thickBot="1">
      <c r="A118" s="95"/>
      <c r="B118" s="96"/>
      <c r="C118" s="18" t="s">
        <v>54</v>
      </c>
      <c r="D118" s="22" t="s">
        <v>56</v>
      </c>
      <c r="E118" s="18" t="s">
        <v>41</v>
      </c>
      <c r="F118" s="31"/>
      <c r="G118" s="77"/>
      <c r="H118" s="78"/>
      <c r="I118" s="79"/>
      <c r="J118" s="50"/>
    </row>
    <row r="119" spans="1:10" ht="15.75">
      <c r="A119" s="95"/>
      <c r="B119" s="37" t="s">
        <v>63</v>
      </c>
      <c r="C119" s="25" t="s">
        <v>37</v>
      </c>
      <c r="D119" s="26" t="s">
        <v>38</v>
      </c>
      <c r="E119" s="25" t="s">
        <v>39</v>
      </c>
      <c r="F119" s="67"/>
      <c r="G119" s="69">
        <f>(SUM(G122,G125,G128)/1000)</f>
        <v>0</v>
      </c>
      <c r="H119" s="70"/>
      <c r="I119" s="62"/>
      <c r="J119" s="50"/>
    </row>
    <row r="120" spans="1:10">
      <c r="A120" s="95"/>
      <c r="B120" s="94"/>
      <c r="C120" s="18" t="s">
        <v>37</v>
      </c>
      <c r="D120" s="22" t="s">
        <v>40</v>
      </c>
      <c r="E120" s="18" t="s">
        <v>41</v>
      </c>
      <c r="F120" s="68"/>
      <c r="G120" s="92">
        <f>SUM(G123,G126,G129)</f>
        <v>0</v>
      </c>
      <c r="H120" s="93"/>
      <c r="I120" s="46"/>
      <c r="J120" s="50"/>
    </row>
    <row r="121" spans="1:10" ht="24.95" customHeight="1">
      <c r="A121" s="95"/>
      <c r="B121" s="95"/>
      <c r="C121" s="80"/>
      <c r="D121" s="81"/>
      <c r="E121" s="82"/>
      <c r="F121" s="27" t="s">
        <v>42</v>
      </c>
      <c r="G121" s="90" t="s">
        <v>43</v>
      </c>
      <c r="H121" s="91"/>
      <c r="I121" s="48"/>
      <c r="J121" s="50"/>
    </row>
    <row r="122" spans="1:10" ht="22.5">
      <c r="A122" s="95"/>
      <c r="B122" s="95"/>
      <c r="C122" s="18" t="s">
        <v>37</v>
      </c>
      <c r="D122" s="22" t="s">
        <v>44</v>
      </c>
      <c r="E122" s="18" t="s">
        <v>41</v>
      </c>
      <c r="F122" s="31"/>
      <c r="G122" s="92">
        <f>F122*365</f>
        <v>0</v>
      </c>
      <c r="H122" s="93"/>
      <c r="I122" s="46"/>
      <c r="J122" s="50"/>
    </row>
    <row r="123" spans="1:10" ht="22.5">
      <c r="A123" s="95"/>
      <c r="B123" s="95"/>
      <c r="C123" s="18" t="s">
        <v>37</v>
      </c>
      <c r="D123" s="22" t="s">
        <v>45</v>
      </c>
      <c r="E123" s="18" t="s">
        <v>41</v>
      </c>
      <c r="F123" s="32"/>
      <c r="G123" s="92">
        <f>F123*365</f>
        <v>0</v>
      </c>
      <c r="H123" s="93"/>
      <c r="I123" s="46"/>
      <c r="J123" s="50"/>
    </row>
    <row r="124" spans="1:10" ht="24.95" customHeight="1">
      <c r="A124" s="95"/>
      <c r="B124" s="95"/>
      <c r="C124" s="80"/>
      <c r="D124" s="81"/>
      <c r="E124" s="82"/>
      <c r="F124" s="83"/>
      <c r="G124" s="90" t="s">
        <v>46</v>
      </c>
      <c r="H124" s="91"/>
      <c r="I124" s="48"/>
      <c r="J124" s="50"/>
    </row>
    <row r="125" spans="1:10" ht="22.5">
      <c r="A125" s="95"/>
      <c r="B125" s="95"/>
      <c r="C125" s="18" t="s">
        <v>37</v>
      </c>
      <c r="D125" s="22" t="s">
        <v>47</v>
      </c>
      <c r="E125" s="18" t="s">
        <v>41</v>
      </c>
      <c r="F125" s="84"/>
      <c r="G125" s="86"/>
      <c r="H125" s="87"/>
      <c r="I125" s="65"/>
      <c r="J125" s="50"/>
    </row>
    <row r="126" spans="1:10" ht="22.5">
      <c r="A126" s="95"/>
      <c r="B126" s="95"/>
      <c r="C126" s="18" t="s">
        <v>37</v>
      </c>
      <c r="D126" s="22" t="s">
        <v>48</v>
      </c>
      <c r="E126" s="18" t="s">
        <v>41</v>
      </c>
      <c r="F126" s="85"/>
      <c r="G126" s="88"/>
      <c r="H126" s="89"/>
      <c r="I126" s="66"/>
      <c r="J126" s="50"/>
    </row>
    <row r="127" spans="1:10" ht="24.95" customHeight="1">
      <c r="A127" s="95"/>
      <c r="B127" s="95"/>
      <c r="C127" s="80"/>
      <c r="D127" s="81"/>
      <c r="E127" s="82"/>
      <c r="F127" s="27" t="s">
        <v>49</v>
      </c>
      <c r="G127" s="90" t="s">
        <v>50</v>
      </c>
      <c r="H127" s="91"/>
      <c r="I127" s="49"/>
      <c r="J127" s="50"/>
    </row>
    <row r="128" spans="1:10" ht="33.75">
      <c r="A128" s="95"/>
      <c r="B128" s="95"/>
      <c r="C128" s="18" t="s">
        <v>37</v>
      </c>
      <c r="D128" s="22" t="s">
        <v>51</v>
      </c>
      <c r="E128" s="18" t="s">
        <v>41</v>
      </c>
      <c r="F128" s="31"/>
      <c r="G128" s="88"/>
      <c r="H128" s="89"/>
      <c r="I128" s="46"/>
      <c r="J128" s="50"/>
    </row>
    <row r="129" spans="1:10" ht="33.75">
      <c r="A129" s="95"/>
      <c r="B129" s="95"/>
      <c r="C129" s="18" t="s">
        <v>37</v>
      </c>
      <c r="D129" s="22" t="s">
        <v>52</v>
      </c>
      <c r="E129" s="18" t="s">
        <v>41</v>
      </c>
      <c r="F129" s="33"/>
      <c r="G129" s="86"/>
      <c r="H129" s="87"/>
      <c r="I129" s="65"/>
      <c r="J129" s="50"/>
    </row>
    <row r="130" spans="1:10">
      <c r="A130" s="95"/>
      <c r="B130" s="95"/>
      <c r="C130" s="80"/>
      <c r="D130" s="81"/>
      <c r="E130" s="82"/>
      <c r="F130" s="27" t="s">
        <v>53</v>
      </c>
      <c r="G130" s="71"/>
      <c r="H130" s="72"/>
      <c r="I130" s="73"/>
      <c r="J130" s="50"/>
    </row>
    <row r="131" spans="1:10" ht="22.5">
      <c r="A131" s="95"/>
      <c r="B131" s="95"/>
      <c r="C131" s="18" t="s">
        <v>54</v>
      </c>
      <c r="D131" s="22" t="s">
        <v>55</v>
      </c>
      <c r="E131" s="18" t="s">
        <v>39</v>
      </c>
      <c r="F131" s="32"/>
      <c r="G131" s="74"/>
      <c r="H131" s="75"/>
      <c r="I131" s="76"/>
      <c r="J131" s="50"/>
    </row>
    <row r="132" spans="1:10" ht="23.25" thickBot="1">
      <c r="A132" s="95"/>
      <c r="B132" s="96"/>
      <c r="C132" s="18" t="s">
        <v>54</v>
      </c>
      <c r="D132" s="22" t="s">
        <v>56</v>
      </c>
      <c r="E132" s="18" t="s">
        <v>41</v>
      </c>
      <c r="F132" s="31"/>
      <c r="G132" s="77"/>
      <c r="H132" s="78"/>
      <c r="I132" s="79"/>
      <c r="J132" s="50"/>
    </row>
    <row r="133" spans="1:10" ht="15.75">
      <c r="A133" s="95"/>
      <c r="B133" s="37" t="s">
        <v>64</v>
      </c>
      <c r="C133" s="25" t="s">
        <v>37</v>
      </c>
      <c r="D133" s="26" t="s">
        <v>38</v>
      </c>
      <c r="E133" s="25" t="s">
        <v>39</v>
      </c>
      <c r="F133" s="67"/>
      <c r="G133" s="69">
        <f>(SUM(G136,G139,G142)/1000)</f>
        <v>0</v>
      </c>
      <c r="H133" s="70"/>
      <c r="I133" s="62"/>
      <c r="J133" s="50"/>
    </row>
    <row r="134" spans="1:10">
      <c r="A134" s="95"/>
      <c r="B134" s="94"/>
      <c r="C134" s="18" t="s">
        <v>37</v>
      </c>
      <c r="D134" s="22" t="s">
        <v>40</v>
      </c>
      <c r="E134" s="18" t="s">
        <v>41</v>
      </c>
      <c r="F134" s="68"/>
      <c r="G134" s="92">
        <f>SUM(G137,G140,G143)</f>
        <v>0</v>
      </c>
      <c r="H134" s="93"/>
      <c r="I134" s="46"/>
      <c r="J134" s="50"/>
    </row>
    <row r="135" spans="1:10" ht="24.95" customHeight="1">
      <c r="A135" s="95"/>
      <c r="B135" s="95"/>
      <c r="C135" s="80"/>
      <c r="D135" s="81"/>
      <c r="E135" s="82"/>
      <c r="F135" s="27" t="s">
        <v>42</v>
      </c>
      <c r="G135" s="90" t="s">
        <v>43</v>
      </c>
      <c r="H135" s="91"/>
      <c r="I135" s="48"/>
      <c r="J135" s="50"/>
    </row>
    <row r="136" spans="1:10" ht="22.5">
      <c r="A136" s="95"/>
      <c r="B136" s="95"/>
      <c r="C136" s="18" t="s">
        <v>37</v>
      </c>
      <c r="D136" s="22" t="s">
        <v>44</v>
      </c>
      <c r="E136" s="18" t="s">
        <v>41</v>
      </c>
      <c r="F136" s="31"/>
      <c r="G136" s="92">
        <f>F136*365</f>
        <v>0</v>
      </c>
      <c r="H136" s="93"/>
      <c r="I136" s="46"/>
      <c r="J136" s="50"/>
    </row>
    <row r="137" spans="1:10" ht="22.5">
      <c r="A137" s="95"/>
      <c r="B137" s="95"/>
      <c r="C137" s="18" t="s">
        <v>37</v>
      </c>
      <c r="D137" s="22" t="s">
        <v>45</v>
      </c>
      <c r="E137" s="18" t="s">
        <v>41</v>
      </c>
      <c r="F137" s="32"/>
      <c r="G137" s="92">
        <f>F137*365</f>
        <v>0</v>
      </c>
      <c r="H137" s="93"/>
      <c r="I137" s="46"/>
      <c r="J137" s="50"/>
    </row>
    <row r="138" spans="1:10" ht="24.95" customHeight="1">
      <c r="A138" s="95"/>
      <c r="B138" s="95"/>
      <c r="C138" s="80"/>
      <c r="D138" s="81"/>
      <c r="E138" s="82"/>
      <c r="F138" s="83"/>
      <c r="G138" s="90" t="s">
        <v>46</v>
      </c>
      <c r="H138" s="91"/>
      <c r="I138" s="48"/>
      <c r="J138" s="50"/>
    </row>
    <row r="139" spans="1:10" ht="22.5">
      <c r="A139" s="95"/>
      <c r="B139" s="95"/>
      <c r="C139" s="18" t="s">
        <v>37</v>
      </c>
      <c r="D139" s="22" t="s">
        <v>47</v>
      </c>
      <c r="E139" s="18" t="s">
        <v>41</v>
      </c>
      <c r="F139" s="84"/>
      <c r="G139" s="86"/>
      <c r="H139" s="87"/>
      <c r="I139" s="65"/>
      <c r="J139" s="50"/>
    </row>
    <row r="140" spans="1:10" ht="22.5">
      <c r="A140" s="95"/>
      <c r="B140" s="95"/>
      <c r="C140" s="18" t="s">
        <v>37</v>
      </c>
      <c r="D140" s="22" t="s">
        <v>48</v>
      </c>
      <c r="E140" s="18" t="s">
        <v>41</v>
      </c>
      <c r="F140" s="85"/>
      <c r="G140" s="88"/>
      <c r="H140" s="89"/>
      <c r="I140" s="66"/>
      <c r="J140" s="50"/>
    </row>
    <row r="141" spans="1:10" ht="24.95" customHeight="1">
      <c r="A141" s="95"/>
      <c r="B141" s="95"/>
      <c r="C141" s="80"/>
      <c r="D141" s="81"/>
      <c r="E141" s="82"/>
      <c r="F141" s="27" t="s">
        <v>49</v>
      </c>
      <c r="G141" s="90" t="s">
        <v>50</v>
      </c>
      <c r="H141" s="91"/>
      <c r="I141" s="49"/>
      <c r="J141" s="50"/>
    </row>
    <row r="142" spans="1:10" ht="33.75">
      <c r="A142" s="95"/>
      <c r="B142" s="95"/>
      <c r="C142" s="18" t="s">
        <v>37</v>
      </c>
      <c r="D142" s="22" t="s">
        <v>51</v>
      </c>
      <c r="E142" s="18" t="s">
        <v>41</v>
      </c>
      <c r="F142" s="31"/>
      <c r="G142" s="88"/>
      <c r="H142" s="89"/>
      <c r="I142" s="46"/>
      <c r="J142" s="50"/>
    </row>
    <row r="143" spans="1:10" ht="33.75">
      <c r="A143" s="95"/>
      <c r="B143" s="95"/>
      <c r="C143" s="18" t="s">
        <v>37</v>
      </c>
      <c r="D143" s="22" t="s">
        <v>52</v>
      </c>
      <c r="E143" s="18" t="s">
        <v>41</v>
      </c>
      <c r="F143" s="33"/>
      <c r="G143" s="86"/>
      <c r="H143" s="87"/>
      <c r="I143" s="65"/>
      <c r="J143" s="50"/>
    </row>
    <row r="144" spans="1:10">
      <c r="A144" s="95"/>
      <c r="B144" s="95"/>
      <c r="C144" s="80"/>
      <c r="D144" s="81"/>
      <c r="E144" s="82"/>
      <c r="F144" s="27" t="s">
        <v>53</v>
      </c>
      <c r="G144" s="71"/>
      <c r="H144" s="72"/>
      <c r="I144" s="73"/>
      <c r="J144" s="50"/>
    </row>
    <row r="145" spans="1:10" ht="22.5">
      <c r="A145" s="95"/>
      <c r="B145" s="95"/>
      <c r="C145" s="18" t="s">
        <v>54</v>
      </c>
      <c r="D145" s="22" t="s">
        <v>55</v>
      </c>
      <c r="E145" s="18" t="s">
        <v>39</v>
      </c>
      <c r="F145" s="32"/>
      <c r="G145" s="74"/>
      <c r="H145" s="75"/>
      <c r="I145" s="76"/>
      <c r="J145" s="50"/>
    </row>
    <row r="146" spans="1:10" ht="23.25" thickBot="1">
      <c r="A146" s="95"/>
      <c r="B146" s="96"/>
      <c r="C146" s="18" t="s">
        <v>54</v>
      </c>
      <c r="D146" s="22" t="s">
        <v>56</v>
      </c>
      <c r="E146" s="18" t="s">
        <v>41</v>
      </c>
      <c r="F146" s="31"/>
      <c r="G146" s="77"/>
      <c r="H146" s="78"/>
      <c r="I146" s="79"/>
      <c r="J146" s="50"/>
    </row>
    <row r="147" spans="1:10" ht="15.75">
      <c r="A147" s="95"/>
      <c r="B147" s="37" t="s">
        <v>65</v>
      </c>
      <c r="C147" s="25" t="s">
        <v>37</v>
      </c>
      <c r="D147" s="26" t="s">
        <v>38</v>
      </c>
      <c r="E147" s="25" t="s">
        <v>39</v>
      </c>
      <c r="F147" s="67"/>
      <c r="G147" s="69">
        <f>(SUM(G150,G153,G156)/1000)</f>
        <v>0</v>
      </c>
      <c r="H147" s="70"/>
      <c r="I147" s="62"/>
      <c r="J147" s="50"/>
    </row>
    <row r="148" spans="1:10">
      <c r="A148" s="95"/>
      <c r="B148" s="94"/>
      <c r="C148" s="18" t="s">
        <v>37</v>
      </c>
      <c r="D148" s="22" t="s">
        <v>40</v>
      </c>
      <c r="E148" s="18" t="s">
        <v>41</v>
      </c>
      <c r="F148" s="68"/>
      <c r="G148" s="92">
        <f>SUM(G151,G154,G157)</f>
        <v>0</v>
      </c>
      <c r="H148" s="93"/>
      <c r="I148" s="46"/>
      <c r="J148" s="50"/>
    </row>
    <row r="149" spans="1:10" ht="24.95" customHeight="1">
      <c r="A149" s="95"/>
      <c r="B149" s="95"/>
      <c r="C149" s="80"/>
      <c r="D149" s="81"/>
      <c r="E149" s="82"/>
      <c r="F149" s="27" t="s">
        <v>42</v>
      </c>
      <c r="G149" s="90" t="s">
        <v>43</v>
      </c>
      <c r="H149" s="91"/>
      <c r="I149" s="48"/>
      <c r="J149" s="50"/>
    </row>
    <row r="150" spans="1:10" ht="22.5">
      <c r="A150" s="95"/>
      <c r="B150" s="95"/>
      <c r="C150" s="18" t="s">
        <v>37</v>
      </c>
      <c r="D150" s="22" t="s">
        <v>44</v>
      </c>
      <c r="E150" s="18" t="s">
        <v>41</v>
      </c>
      <c r="F150" s="31"/>
      <c r="G150" s="92">
        <f>F150*365</f>
        <v>0</v>
      </c>
      <c r="H150" s="93"/>
      <c r="I150" s="46"/>
      <c r="J150" s="50"/>
    </row>
    <row r="151" spans="1:10" ht="22.5">
      <c r="A151" s="95"/>
      <c r="B151" s="95"/>
      <c r="C151" s="18" t="s">
        <v>37</v>
      </c>
      <c r="D151" s="22" t="s">
        <v>45</v>
      </c>
      <c r="E151" s="18" t="s">
        <v>41</v>
      </c>
      <c r="F151" s="32"/>
      <c r="G151" s="92">
        <f>F151*365</f>
        <v>0</v>
      </c>
      <c r="H151" s="93"/>
      <c r="I151" s="46"/>
      <c r="J151" s="50"/>
    </row>
    <row r="152" spans="1:10" ht="24.95" customHeight="1">
      <c r="A152" s="95"/>
      <c r="B152" s="95"/>
      <c r="C152" s="80"/>
      <c r="D152" s="81"/>
      <c r="E152" s="82"/>
      <c r="F152" s="83"/>
      <c r="G152" s="90" t="s">
        <v>46</v>
      </c>
      <c r="H152" s="91"/>
      <c r="I152" s="48"/>
      <c r="J152" s="50"/>
    </row>
    <row r="153" spans="1:10" ht="22.5">
      <c r="A153" s="95"/>
      <c r="B153" s="95"/>
      <c r="C153" s="18" t="s">
        <v>37</v>
      </c>
      <c r="D153" s="22" t="s">
        <v>47</v>
      </c>
      <c r="E153" s="18" t="s">
        <v>41</v>
      </c>
      <c r="F153" s="84"/>
      <c r="G153" s="86"/>
      <c r="H153" s="87"/>
      <c r="I153" s="65"/>
      <c r="J153" s="50"/>
    </row>
    <row r="154" spans="1:10" ht="22.5">
      <c r="A154" s="95"/>
      <c r="B154" s="95"/>
      <c r="C154" s="18" t="s">
        <v>37</v>
      </c>
      <c r="D154" s="22" t="s">
        <v>48</v>
      </c>
      <c r="E154" s="18" t="s">
        <v>41</v>
      </c>
      <c r="F154" s="85"/>
      <c r="G154" s="88"/>
      <c r="H154" s="89"/>
      <c r="I154" s="66"/>
      <c r="J154" s="50"/>
    </row>
    <row r="155" spans="1:10" ht="24.95" customHeight="1">
      <c r="A155" s="95"/>
      <c r="B155" s="95"/>
      <c r="C155" s="80"/>
      <c r="D155" s="81"/>
      <c r="E155" s="82"/>
      <c r="F155" s="27" t="s">
        <v>49</v>
      </c>
      <c r="G155" s="90" t="s">
        <v>50</v>
      </c>
      <c r="H155" s="91"/>
      <c r="I155" s="49"/>
      <c r="J155" s="50"/>
    </row>
    <row r="156" spans="1:10" ht="33.75">
      <c r="A156" s="95"/>
      <c r="B156" s="95"/>
      <c r="C156" s="18" t="s">
        <v>37</v>
      </c>
      <c r="D156" s="22" t="s">
        <v>51</v>
      </c>
      <c r="E156" s="18" t="s">
        <v>41</v>
      </c>
      <c r="F156" s="31"/>
      <c r="G156" s="88"/>
      <c r="H156" s="89"/>
      <c r="I156" s="46"/>
      <c r="J156" s="50"/>
    </row>
    <row r="157" spans="1:10" ht="33.75">
      <c r="A157" s="95"/>
      <c r="B157" s="95"/>
      <c r="C157" s="18" t="s">
        <v>37</v>
      </c>
      <c r="D157" s="22" t="s">
        <v>52</v>
      </c>
      <c r="E157" s="18" t="s">
        <v>41</v>
      </c>
      <c r="F157" s="33"/>
      <c r="G157" s="86"/>
      <c r="H157" s="87"/>
      <c r="I157" s="65"/>
      <c r="J157" s="50"/>
    </row>
    <row r="158" spans="1:10">
      <c r="A158" s="95"/>
      <c r="B158" s="95"/>
      <c r="C158" s="80"/>
      <c r="D158" s="81"/>
      <c r="E158" s="82"/>
      <c r="F158" s="27" t="s">
        <v>53</v>
      </c>
      <c r="G158" s="71"/>
      <c r="H158" s="72"/>
      <c r="I158" s="73"/>
      <c r="J158" s="50"/>
    </row>
    <row r="159" spans="1:10" ht="22.5">
      <c r="A159" s="95"/>
      <c r="B159" s="95"/>
      <c r="C159" s="18" t="s">
        <v>54</v>
      </c>
      <c r="D159" s="22" t="s">
        <v>55</v>
      </c>
      <c r="E159" s="18" t="s">
        <v>39</v>
      </c>
      <c r="F159" s="32"/>
      <c r="G159" s="74"/>
      <c r="H159" s="75"/>
      <c r="I159" s="76"/>
      <c r="J159" s="50"/>
    </row>
    <row r="160" spans="1:10" ht="23.25" thickBot="1">
      <c r="A160" s="96"/>
      <c r="B160" s="96"/>
      <c r="C160" s="28" t="s">
        <v>54</v>
      </c>
      <c r="D160" s="29" t="s">
        <v>56</v>
      </c>
      <c r="E160" s="28" t="s">
        <v>41</v>
      </c>
      <c r="F160" s="45"/>
      <c r="G160" s="77"/>
      <c r="H160" s="78"/>
      <c r="I160" s="79"/>
      <c r="J160" s="50"/>
    </row>
  </sheetData>
  <sheetProtection selectLockedCells="1"/>
  <mergeCells count="198">
    <mergeCell ref="A1:I1"/>
    <mergeCell ref="C32:E32"/>
    <mergeCell ref="C29:E29"/>
    <mergeCell ref="G134:H134"/>
    <mergeCell ref="G135:H135"/>
    <mergeCell ref="G136:H136"/>
    <mergeCell ref="G137:H137"/>
    <mergeCell ref="G138:H138"/>
    <mergeCell ref="G127:H127"/>
    <mergeCell ref="G128:H128"/>
    <mergeCell ref="G129:H129"/>
    <mergeCell ref="G130:I132"/>
    <mergeCell ref="G133:H133"/>
    <mergeCell ref="G124:H124"/>
    <mergeCell ref="G125:H125"/>
    <mergeCell ref="G126:H126"/>
    <mergeCell ref="G116:I118"/>
    <mergeCell ref="G119:H119"/>
    <mergeCell ref="G120:H120"/>
    <mergeCell ref="G121:H121"/>
    <mergeCell ref="G122:H122"/>
    <mergeCell ref="F124:F126"/>
    <mergeCell ref="G113:H113"/>
    <mergeCell ref="G114:H114"/>
    <mergeCell ref="G115:H115"/>
    <mergeCell ref="G106:H106"/>
    <mergeCell ref="G107:H107"/>
    <mergeCell ref="G108:H108"/>
    <mergeCell ref="G109:H109"/>
    <mergeCell ref="G110:H110"/>
    <mergeCell ref="G123:H123"/>
    <mergeCell ref="G102:I104"/>
    <mergeCell ref="G105:H105"/>
    <mergeCell ref="G95:H95"/>
    <mergeCell ref="C96:E96"/>
    <mergeCell ref="G96:H96"/>
    <mergeCell ref="G97:H97"/>
    <mergeCell ref="G98:H98"/>
    <mergeCell ref="G111:H111"/>
    <mergeCell ref="G112:H112"/>
    <mergeCell ref="G94:H94"/>
    <mergeCell ref="G83:H83"/>
    <mergeCell ref="G84:H84"/>
    <mergeCell ref="G85:H85"/>
    <mergeCell ref="G86:H86"/>
    <mergeCell ref="G87:H87"/>
    <mergeCell ref="G99:H99"/>
    <mergeCell ref="G100:H100"/>
    <mergeCell ref="G101:H101"/>
    <mergeCell ref="G71:H71"/>
    <mergeCell ref="G72:H72"/>
    <mergeCell ref="G73:H73"/>
    <mergeCell ref="G74:I76"/>
    <mergeCell ref="G77:H77"/>
    <mergeCell ref="G88:I90"/>
    <mergeCell ref="G91:H91"/>
    <mergeCell ref="G92:H92"/>
    <mergeCell ref="G93:H93"/>
    <mergeCell ref="G32:I34"/>
    <mergeCell ref="G68:H68"/>
    <mergeCell ref="G69:H69"/>
    <mergeCell ref="G70:H70"/>
    <mergeCell ref="G60:I62"/>
    <mergeCell ref="G63:H63"/>
    <mergeCell ref="G64:H64"/>
    <mergeCell ref="G65:H65"/>
    <mergeCell ref="G66:H66"/>
    <mergeCell ref="G54:H54"/>
    <mergeCell ref="G53:H53"/>
    <mergeCell ref="G52:H52"/>
    <mergeCell ref="G51:H51"/>
    <mergeCell ref="G50:H50"/>
    <mergeCell ref="G59:H59"/>
    <mergeCell ref="G58:H58"/>
    <mergeCell ref="G57:H57"/>
    <mergeCell ref="G56:H56"/>
    <mergeCell ref="G55:H55"/>
    <mergeCell ref="G36:H36"/>
    <mergeCell ref="G35:H35"/>
    <mergeCell ref="F21:F22"/>
    <mergeCell ref="F26:F28"/>
    <mergeCell ref="G28:H28"/>
    <mergeCell ref="G30:H30"/>
    <mergeCell ref="G31:H31"/>
    <mergeCell ref="G29:H29"/>
    <mergeCell ref="G23:H23"/>
    <mergeCell ref="G26:H26"/>
    <mergeCell ref="G15:H15"/>
    <mergeCell ref="G16:H16"/>
    <mergeCell ref="G17:H17"/>
    <mergeCell ref="G21:H21"/>
    <mergeCell ref="G22:H22"/>
    <mergeCell ref="G24:H24"/>
    <mergeCell ref="G25:H25"/>
    <mergeCell ref="G27:H27"/>
    <mergeCell ref="F54:F56"/>
    <mergeCell ref="C65:E65"/>
    <mergeCell ref="C51:E51"/>
    <mergeCell ref="C57:E57"/>
    <mergeCell ref="C60:E60"/>
    <mergeCell ref="F63:F64"/>
    <mergeCell ref="C71:E71"/>
    <mergeCell ref="C68:E68"/>
    <mergeCell ref="C54:E54"/>
    <mergeCell ref="F147:F148"/>
    <mergeCell ref="C155:E155"/>
    <mergeCell ref="C158:E158"/>
    <mergeCell ref="C144:E144"/>
    <mergeCell ref="F91:F92"/>
    <mergeCell ref="C93:E93"/>
    <mergeCell ref="C99:E99"/>
    <mergeCell ref="F96:F98"/>
    <mergeCell ref="F110:F112"/>
    <mergeCell ref="F119:F120"/>
    <mergeCell ref="F152:F154"/>
    <mergeCell ref="C138:E138"/>
    <mergeCell ref="F138:F140"/>
    <mergeCell ref="C102:E102"/>
    <mergeCell ref="F105:F106"/>
    <mergeCell ref="C124:E124"/>
    <mergeCell ref="A3:B3"/>
    <mergeCell ref="A16:A17"/>
    <mergeCell ref="A18:A20"/>
    <mergeCell ref="C127:E127"/>
    <mergeCell ref="C116:E116"/>
    <mergeCell ref="A21:A160"/>
    <mergeCell ref="B50:B62"/>
    <mergeCell ref="C149:E149"/>
    <mergeCell ref="C130:E130"/>
    <mergeCell ref="C152:E152"/>
    <mergeCell ref="C107:E107"/>
    <mergeCell ref="C110:E110"/>
    <mergeCell ref="C113:E113"/>
    <mergeCell ref="C74:E74"/>
    <mergeCell ref="C141:E141"/>
    <mergeCell ref="C121:E121"/>
    <mergeCell ref="B148:B160"/>
    <mergeCell ref="B36:B48"/>
    <mergeCell ref="B22:B34"/>
    <mergeCell ref="C23:E23"/>
    <mergeCell ref="C26:E26"/>
    <mergeCell ref="B134:B146"/>
    <mergeCell ref="B120:B132"/>
    <mergeCell ref="B106:B118"/>
    <mergeCell ref="G158:I160"/>
    <mergeCell ref="G150:H150"/>
    <mergeCell ref="G149:H149"/>
    <mergeCell ref="G148:H148"/>
    <mergeCell ref="G147:H147"/>
    <mergeCell ref="G155:H155"/>
    <mergeCell ref="G154:H154"/>
    <mergeCell ref="G153:H153"/>
    <mergeCell ref="G152:H152"/>
    <mergeCell ref="G151:H151"/>
    <mergeCell ref="G157:H157"/>
    <mergeCell ref="G156:H156"/>
    <mergeCell ref="G144:I146"/>
    <mergeCell ref="G143:H143"/>
    <mergeCell ref="G142:H142"/>
    <mergeCell ref="G141:H141"/>
    <mergeCell ref="G140:H140"/>
    <mergeCell ref="G139:H139"/>
    <mergeCell ref="B78:B90"/>
    <mergeCell ref="B64:B76"/>
    <mergeCell ref="G67:H67"/>
    <mergeCell ref="B92:B104"/>
    <mergeCell ref="C135:E135"/>
    <mergeCell ref="F133:F134"/>
    <mergeCell ref="C85:E85"/>
    <mergeCell ref="C88:E88"/>
    <mergeCell ref="C79:E79"/>
    <mergeCell ref="F77:F78"/>
    <mergeCell ref="F82:F84"/>
    <mergeCell ref="F68:F70"/>
    <mergeCell ref="G78:H78"/>
    <mergeCell ref="G79:H79"/>
    <mergeCell ref="G80:H80"/>
    <mergeCell ref="G81:H81"/>
    <mergeCell ref="C82:E82"/>
    <mergeCell ref="G82:H82"/>
    <mergeCell ref="F35:F36"/>
    <mergeCell ref="G49:H49"/>
    <mergeCell ref="F49:F50"/>
    <mergeCell ref="G46:I48"/>
    <mergeCell ref="C46:E46"/>
    <mergeCell ref="C43:E43"/>
    <mergeCell ref="F40:F42"/>
    <mergeCell ref="C40:E40"/>
    <mergeCell ref="C37:E37"/>
    <mergeCell ref="G45:H45"/>
    <mergeCell ref="G44:H44"/>
    <mergeCell ref="G43:H43"/>
    <mergeCell ref="G42:H42"/>
    <mergeCell ref="G41:H41"/>
    <mergeCell ref="G40:H40"/>
    <mergeCell ref="G39:H39"/>
    <mergeCell ref="G38:H38"/>
    <mergeCell ref="G37:H37"/>
  </mergeCells>
  <phoneticPr fontId="11" type="noConversion"/>
  <dataValidations xWindow="59" yWindow="320" count="2">
    <dataValidation type="list" allowBlank="1" showErrorMessage="1" sqref="A16" xr:uid="{A19B76CC-545C-474C-917F-E9395D60DE40}">
      <formula1>Felt</formula1>
    </dataValidation>
    <dataValidation allowBlank="1" showErrorMessage="1" sqref="B16:G16 I16 I35:I36 I38:I39 I41:I42 I44:I45 I49:I50" xr:uid="{551CA777-A07F-445C-8F36-ECC1F66E5CFB}"/>
  </dataValidations>
  <hyperlinks>
    <hyperlink ref="B9" r:id="rId1" xr:uid="{10BF9D77-8929-41CB-90AF-A69F60D23B84}"/>
  </hyperlinks>
  <pageMargins left="0.70866141732283472" right="0.70866141732283472" top="0.74803149606299213" bottom="0.74803149606299213" header="0.31496062992125984" footer="0.31496062992125984"/>
  <pageSetup paperSize="9" scale="62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8A4E7-4028-44B6-9897-1C3A5D6578A4}">
  <dimension ref="A6:A52"/>
  <sheetViews>
    <sheetView workbookViewId="0">
      <selection activeCell="G56" sqref="G56"/>
    </sheetView>
  </sheetViews>
  <sheetFormatPr defaultColWidth="11.42578125" defaultRowHeight="15"/>
  <cols>
    <col min="1" max="1" width="33" customWidth="1"/>
  </cols>
  <sheetData>
    <row r="6" spans="1:1">
      <c r="A6" s="34" t="s">
        <v>66</v>
      </c>
    </row>
    <row r="7" spans="1:1">
      <c r="A7" s="11" t="s">
        <v>24</v>
      </c>
    </row>
    <row r="8" spans="1:1">
      <c r="A8" s="9" t="s">
        <v>67</v>
      </c>
    </row>
    <row r="9" spans="1:1">
      <c r="A9" s="9" t="s">
        <v>68</v>
      </c>
    </row>
    <row r="10" spans="1:1">
      <c r="A10" s="9" t="s">
        <v>69</v>
      </c>
    </row>
    <row r="11" spans="1:1">
      <c r="A11" s="9" t="s">
        <v>70</v>
      </c>
    </row>
    <row r="12" spans="1:1">
      <c r="A12" s="9" t="s">
        <v>71</v>
      </c>
    </row>
    <row r="13" spans="1:1">
      <c r="A13" s="9" t="s">
        <v>72</v>
      </c>
    </row>
    <row r="14" spans="1:1">
      <c r="A14" s="10" t="s">
        <v>73</v>
      </c>
    </row>
    <row r="15" spans="1:1">
      <c r="A15" s="9" t="s">
        <v>74</v>
      </c>
    </row>
    <row r="16" spans="1:1">
      <c r="A16" s="10" t="s">
        <v>75</v>
      </c>
    </row>
    <row r="17" spans="1:1">
      <c r="A17" s="10" t="s">
        <v>76</v>
      </c>
    </row>
    <row r="18" spans="1:1">
      <c r="A18" s="10" t="s">
        <v>77</v>
      </c>
    </row>
    <row r="19" spans="1:1">
      <c r="A19" s="9" t="s">
        <v>78</v>
      </c>
    </row>
    <row r="20" spans="1:1">
      <c r="A20" s="10" t="s">
        <v>79</v>
      </c>
    </row>
    <row r="21" spans="1:1" ht="24">
      <c r="A21" s="9" t="s">
        <v>80</v>
      </c>
    </row>
    <row r="22" spans="1:1">
      <c r="A22" s="11" t="s">
        <v>81</v>
      </c>
    </row>
    <row r="23" spans="1:1">
      <c r="A23" s="10" t="s">
        <v>82</v>
      </c>
    </row>
    <row r="24" spans="1:1">
      <c r="A24" s="11" t="s">
        <v>83</v>
      </c>
    </row>
    <row r="25" spans="1:1">
      <c r="A25" s="10" t="s">
        <v>84</v>
      </c>
    </row>
    <row r="26" spans="1:1">
      <c r="A26" s="9" t="s">
        <v>85</v>
      </c>
    </row>
    <row r="27" spans="1:1">
      <c r="A27" s="11" t="s">
        <v>86</v>
      </c>
    </row>
    <row r="28" spans="1:1">
      <c r="A28" s="11" t="s">
        <v>87</v>
      </c>
    </row>
    <row r="29" spans="1:1">
      <c r="A29" s="12" t="s">
        <v>88</v>
      </c>
    </row>
    <row r="30" spans="1:1">
      <c r="A30" s="11" t="s">
        <v>89</v>
      </c>
    </row>
    <row r="31" spans="1:1">
      <c r="A31" s="13" t="s">
        <v>90</v>
      </c>
    </row>
    <row r="32" spans="1:1">
      <c r="A32" s="13" t="s">
        <v>91</v>
      </c>
    </row>
    <row r="33" spans="1:1">
      <c r="A33" s="13" t="s">
        <v>92</v>
      </c>
    </row>
    <row r="34" spans="1:1">
      <c r="A34" s="13" t="s">
        <v>93</v>
      </c>
    </row>
    <row r="35" spans="1:1">
      <c r="A35" s="13" t="s">
        <v>94</v>
      </c>
    </row>
    <row r="36" spans="1:1">
      <c r="A36" s="13" t="s">
        <v>95</v>
      </c>
    </row>
    <row r="37" spans="1:1">
      <c r="A37" s="11" t="s">
        <v>96</v>
      </c>
    </row>
    <row r="38" spans="1:1">
      <c r="A38" s="11" t="s">
        <v>97</v>
      </c>
    </row>
    <row r="39" spans="1:1">
      <c r="A39" s="13" t="s">
        <v>98</v>
      </c>
    </row>
    <row r="40" spans="1:1">
      <c r="A40" s="11" t="s">
        <v>99</v>
      </c>
    </row>
    <row r="41" spans="1:1">
      <c r="A41" s="11" t="s">
        <v>100</v>
      </c>
    </row>
    <row r="42" spans="1:1">
      <c r="A42" s="14" t="s">
        <v>101</v>
      </c>
    </row>
    <row r="43" spans="1:1">
      <c r="A43" s="13" t="s">
        <v>102</v>
      </c>
    </row>
    <row r="44" spans="1:1">
      <c r="A44" s="9" t="s">
        <v>103</v>
      </c>
    </row>
    <row r="45" spans="1:1">
      <c r="A45" s="13" t="s">
        <v>104</v>
      </c>
    </row>
    <row r="46" spans="1:1">
      <c r="A46" s="13" t="s">
        <v>105</v>
      </c>
    </row>
    <row r="47" spans="1:1">
      <c r="A47" s="11" t="s">
        <v>106</v>
      </c>
    </row>
    <row r="48" spans="1:1">
      <c r="A48" s="13" t="s">
        <v>107</v>
      </c>
    </row>
    <row r="49" spans="1:1">
      <c r="A49" s="11" t="s">
        <v>108</v>
      </c>
    </row>
    <row r="50" spans="1:1">
      <c r="A50" s="11" t="s">
        <v>109</v>
      </c>
    </row>
    <row r="51" spans="1:1">
      <c r="A51" s="11" t="s">
        <v>110</v>
      </c>
    </row>
    <row r="52" spans="1:1" ht="24">
      <c r="A52" s="15" t="s">
        <v>111</v>
      </c>
    </row>
  </sheetData>
  <sheetProtection selectLockedCells="1" selectUnlockedCells="1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D a t a M a s h u p   s q m i d = " 2 e 5 7 e a d 9 - d a 4 f - 4 2 f 9 - a 6 7 2 - f 6 1 3 d 6 5 0 0 8 8 8 "   x m l n s = " h t t p : / / s c h e m a s . m i c r o s o f t . c o m / D a t a M a s h u p " > A A A A A B M D A A B Q S w M E F A A C A A g A k n i U U q h f S W e j A A A A 9 Q A A A B I A H A B D b 2 5 m a W c v U G F j a 2 F n Z S 5 4 b W w g o h g A K K A U A A A A A A A A A A A A A A A A A A A A A A A A A A A A h Y + x D o I w F E V / h X S n L e h A y K M M r q I m J s a 1 l g q N 8 D B Q L P / m 4 C f 5 C 2 I U d X O 8 9 5 z h 3 v v 1 B u l Q V 9 5 F t 5 1 p M C E B 5 c T T q J r c Y J G Q 3 h 7 9 i K Q C N l K d Z K G 9 U c Y u H r o 8 I a W 1 5 5 g x 5 x x 1 M 9 q 0 B Q s 5 D 9 g + W 2 5 V q W t J P r L 5 L / s G O y t R a S J g 9 x o j Q h r N a c T H S c C m D j K D X x 6 O 7 E l / S l j 0 l e 1 b L f D g r 9 b A p g j s f U E 8 A F B L A w Q U A A I A C A C S e J R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n i U U i i K R 7 g O A A A A E Q A A A B M A H A B G b 3 J t d W x h c y 9 T Z W N 0 a W 9 u M S 5 t I K I Y A C i g F A A A A A A A A A A A A A A A A A A A A A A A A A A A A C t O T S 7 J z M 9 T C I b Q h t Y A U E s B A i 0 A F A A C A A g A k n i U U q h f S W e j A A A A 9 Q A A A B I A A A A A A A A A A A A A A A A A A A A A A E N v b m Z p Z y 9 Q Y W N r Y W d l L n h t b F B L A Q I t A B Q A A g A I A J J 4 l F I P y u m r p A A A A O k A A A A T A A A A A A A A A A A A A A A A A O 8 A A A B b Q 2 9 u d G V u d F 9 U e X B l c 1 0 u e G 1 s U E s B A i 0 A F A A C A A g A k n i U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F p X q 1 P v 6 z l C s 7 A 4 n q o j N R Y A A A A A A g A A A A A A A 2 Y A A M A A A A A Q A A A A Z R 3 m R 5 y G Y S c u Z J i 9 b E W h N w A A A A A E g A A A o A A A A B A A A A B q a q K T i X T 1 Z L L s e i i s 6 P 0 5 U A A A A I u C Y G + N b K s y A v s m Z k 3 N F M Y / l U 4 c X / v N B T Y H s + j K u o k Q e i e 8 z A A X 1 X a z D + b 6 9 2 q 7 + O B 4 m D G R B N y w + h q M c O z a + b v u C x 2 u y 2 Q G I d J R k u x v p W 4 v F A A A A L C L n D Q B V 1 G 7 3 7 q f Q C i T j J o Z N H n 5 < / D a t a M a s h u p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6b12046-7c0b-4d47-838c-2c8309d20c72">
      <Terms xmlns="http://schemas.microsoft.com/office/infopath/2007/PartnerControls"/>
    </lcf76f155ced4ddcb4097134ff3c332f>
    <TaxCatchAll xmlns="3acac880-926d-4304-a488-1398ed0f2b11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06CD97BD7427C4691E58E8CC1EE638A" ma:contentTypeVersion="16" ma:contentTypeDescription="Opprett et nytt dokument." ma:contentTypeScope="" ma:versionID="35b4b7c5891c1d14c338aadb79376503">
  <xsd:schema xmlns:xsd="http://www.w3.org/2001/XMLSchema" xmlns:xs="http://www.w3.org/2001/XMLSchema" xmlns:p="http://schemas.microsoft.com/office/2006/metadata/properties" xmlns:ns2="a6b12046-7c0b-4d47-838c-2c8309d20c72" xmlns:ns3="3acac880-926d-4304-a488-1398ed0f2b11" targetNamespace="http://schemas.microsoft.com/office/2006/metadata/properties" ma:root="true" ma:fieldsID="b9ccfec44f05a33ad03ca7589ea028c8" ns2:_="" ns3:_="">
    <xsd:import namespace="a6b12046-7c0b-4d47-838c-2c8309d20c72"/>
    <xsd:import namespace="3acac880-926d-4304-a488-1398ed0f2b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b12046-7c0b-4d47-838c-2c8309d20c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Bildemerkelapper" ma:readOnly="false" ma:fieldId="{5cf76f15-5ced-4ddc-b409-7134ff3c332f}" ma:taxonomyMulti="true" ma:sspId="759dfb86-1788-49ba-b011-bd706ba463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cac880-926d-4304-a488-1398ed0f2b11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b1ed4b8d-7554-4ada-915a-07a90f4cd4dc}" ma:internalName="TaxCatchAll" ma:showField="CatchAllData" ma:web="3acac880-926d-4304-a488-1398ed0f2b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DFFAA4-F5AF-4F0C-8B74-73E0749FE255}"/>
</file>

<file path=customXml/itemProps2.xml><?xml version="1.0" encoding="utf-8"?>
<ds:datastoreItem xmlns:ds="http://schemas.openxmlformats.org/officeDocument/2006/customXml" ds:itemID="{2D1773ED-D62E-4D26-8554-152705A153BF}"/>
</file>

<file path=customXml/itemProps3.xml><?xml version="1.0" encoding="utf-8"?>
<ds:datastoreItem xmlns:ds="http://schemas.openxmlformats.org/officeDocument/2006/customXml" ds:itemID="{659C2753-4A70-4736-8FBB-0E31E0E49869}"/>
</file>

<file path=customXml/itemProps4.xml><?xml version="1.0" encoding="utf-8"?>
<ds:datastoreItem xmlns:ds="http://schemas.openxmlformats.org/officeDocument/2006/customXml" ds:itemID="{89A596DE-425A-4C02-A499-EC3BE6BE65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Sæle Per Henning</dc:creator>
  <cp:keywords/>
  <dc:description/>
  <cp:lastModifiedBy/>
  <cp:revision/>
  <dcterms:created xsi:type="dcterms:W3CDTF">2020-05-28T10:19:51Z</dcterms:created>
  <dcterms:modified xsi:type="dcterms:W3CDTF">2025-06-11T06:48:39Z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0x010100906CD97BD7427C4691E58E8CC1EE638A</vt:lpwstr>
  </property>
  <property fmtid="{D5CDD505-2E9C-101B-9397-08002B2CF9AE}" pid="3" name="MediaServiceImageTags">
    <vt:lpwstr/>
  </property>
</Properties>
</file>