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35" windowHeight="10245" activeTab="1"/>
  </bookViews>
  <sheets>
    <sheet name="Innledning" sheetId="1" r:id="rId1"/>
    <sheet name="Oversikt" sheetId="2" r:id="rId2"/>
    <sheet name="RK0-solgt og levert" sheetId="3" r:id="rId3"/>
    <sheet name="Feltoversikt" sheetId="4" r:id="rId4"/>
    <sheet name="RK1,2,3-felt" sheetId="5" r:id="rId5"/>
    <sheet name="RK3-funn" sheetId="6" r:id="rId6"/>
    <sheet name="RK4-funn" sheetId="7" r:id="rId7"/>
    <sheet name="RK5-funn" sheetId="8" r:id="rId8"/>
    <sheet name="RK7f-funn" sheetId="9" r:id="rId9"/>
    <sheet name="Funn i felt og funn" sheetId="10" r:id="rId10"/>
    <sheet name="Tilstedeværende" sheetId="11" r:id="rId11"/>
  </sheets>
  <definedNames>
    <definedName name="_xlnm.Print_Area" localSheetId="3">'Feltoversikt'!$A$1:$G$64</definedName>
    <definedName name="_xlnm.Print_Area" localSheetId="9">'Funn i felt og funn'!$A$1:$E$94</definedName>
    <definedName name="_xlnm.Print_Area" localSheetId="0">'Innledning'!$A$1:$J$23</definedName>
    <definedName name="_xlnm.Print_Area" localSheetId="1">'Oversikt'!$A$1:$L$26</definedName>
    <definedName name="_xlnm.Print_Area" localSheetId="2">'RK0-solgt og levert'!$A$1:$I$79</definedName>
    <definedName name="_xlnm.Print_Area" localSheetId="4">'RK1,2,3-felt'!$A$1:$M$77</definedName>
    <definedName name="_xlnm.Print_Area" localSheetId="5">'RK3-funn'!$A$1:$I$60</definedName>
    <definedName name="_xlnm.Print_Area" localSheetId="6">'RK4-funn'!$A$1:$I$64</definedName>
    <definedName name="_xlnm.Print_Area" localSheetId="7">'RK5-funn'!$A$1:$I$58</definedName>
    <definedName name="_xlnm.Print_Area" localSheetId="8">'RK7f-funn'!$A$1:$I$46</definedName>
    <definedName name="_xlnm.Print_Area" localSheetId="10">'Tilstedeværende'!$A$1:$I$69</definedName>
  </definedNames>
  <calcPr fullCalcOnLoad="1"/>
</workbook>
</file>

<file path=xl/sharedStrings.xml><?xml version="1.0" encoding="utf-8"?>
<sst xmlns="http://schemas.openxmlformats.org/spreadsheetml/2006/main" count="811" uniqueCount="447">
  <si>
    <t>Klasse</t>
  </si>
  <si>
    <t>Kategori</t>
  </si>
  <si>
    <t>Olje</t>
  </si>
  <si>
    <t>Gass</t>
  </si>
  <si>
    <t>NGL</t>
  </si>
  <si>
    <t>mill tonn</t>
  </si>
  <si>
    <t>Historisk produksjon</t>
  </si>
  <si>
    <t>7F</t>
  </si>
  <si>
    <t>Sum betingede ressurser i felt</t>
  </si>
  <si>
    <t>Sum betingede ressurser i funn</t>
  </si>
  <si>
    <t>7A</t>
  </si>
  <si>
    <t>Felt</t>
  </si>
  <si>
    <t>Kondensat</t>
  </si>
  <si>
    <t>ALBUSKJELL</t>
  </si>
  <si>
    <t>COD</t>
  </si>
  <si>
    <t>EDDA</t>
  </si>
  <si>
    <t>FRØY</t>
  </si>
  <si>
    <t>LILLE-FRIGG</t>
  </si>
  <si>
    <t>MIME</t>
  </si>
  <si>
    <t>NORDØST FRIGG</t>
  </si>
  <si>
    <t>ODIN</t>
  </si>
  <si>
    <t>TOMMELITEN GAMMA</t>
  </si>
  <si>
    <t>VEST EKOFISK</t>
  </si>
  <si>
    <t>YME</t>
  </si>
  <si>
    <t>ØST FRIGG</t>
  </si>
  <si>
    <t>BALDER</t>
  </si>
  <si>
    <t>BRAGE</t>
  </si>
  <si>
    <t>DRAUGEN</t>
  </si>
  <si>
    <t>EKOFISK</t>
  </si>
  <si>
    <t>ELDFISK</t>
  </si>
  <si>
    <t>EMBLA</t>
  </si>
  <si>
    <t>FRIGG</t>
  </si>
  <si>
    <t>GLITNE</t>
  </si>
  <si>
    <t>GULLFAKS</t>
  </si>
  <si>
    <t>GULLFAKS SØR</t>
  </si>
  <si>
    <t>GUNGNE</t>
  </si>
  <si>
    <t>GYDA</t>
  </si>
  <si>
    <t>HEIDRUN</t>
  </si>
  <si>
    <t>HEIMDAL</t>
  </si>
  <si>
    <t>HOD</t>
  </si>
  <si>
    <t>HULDRA</t>
  </si>
  <si>
    <t>JOTUN</t>
  </si>
  <si>
    <t>MURCHISON</t>
  </si>
  <si>
    <t>NJORD</t>
  </si>
  <si>
    <t>NORNE</t>
  </si>
  <si>
    <t>OSEBERG</t>
  </si>
  <si>
    <t>OSEBERG SØR</t>
  </si>
  <si>
    <t>OSEBERG ØST</t>
  </si>
  <si>
    <t>SIGYN</t>
  </si>
  <si>
    <t>SLEIPNER VEST</t>
  </si>
  <si>
    <t>SLEIPNER ØST</t>
  </si>
  <si>
    <t>SNORRE</t>
  </si>
  <si>
    <t>STATFJORD</t>
  </si>
  <si>
    <t>STATFJORD NORD</t>
  </si>
  <si>
    <t>STATFJORD ØST</t>
  </si>
  <si>
    <t>SYGNA</t>
  </si>
  <si>
    <t>TAMBAR</t>
  </si>
  <si>
    <t>TOR</t>
  </si>
  <si>
    <t>TORDIS</t>
  </si>
  <si>
    <t>TUNE</t>
  </si>
  <si>
    <t>ULA</t>
  </si>
  <si>
    <t>VALE</t>
  </si>
  <si>
    <t>VALHALL</t>
  </si>
  <si>
    <t>VARG</t>
  </si>
  <si>
    <t>VESLEFRIKK</t>
  </si>
  <si>
    <t>VIGDIS</t>
  </si>
  <si>
    <t>VISUND</t>
  </si>
  <si>
    <t>ÅSGARD</t>
  </si>
  <si>
    <t>Sum solgt og levert</t>
  </si>
  <si>
    <t>Reserver</t>
  </si>
  <si>
    <t>Utvinningstillatelse/</t>
  </si>
  <si>
    <t>Avtalebasert område</t>
  </si>
  <si>
    <t>001</t>
  </si>
  <si>
    <t>Norsk Hydro Produksjon AS</t>
  </si>
  <si>
    <t>Brage</t>
  </si>
  <si>
    <t>A/S Norske Shell</t>
  </si>
  <si>
    <t>093</t>
  </si>
  <si>
    <t>018</t>
  </si>
  <si>
    <t>090</t>
  </si>
  <si>
    <t>Statoil ASA</t>
  </si>
  <si>
    <t>048 B</t>
  </si>
  <si>
    <t>Grane</t>
  </si>
  <si>
    <t>050</t>
  </si>
  <si>
    <t>046</t>
  </si>
  <si>
    <t>019 B</t>
  </si>
  <si>
    <t>Heidrun</t>
  </si>
  <si>
    <t>033</t>
  </si>
  <si>
    <t>Huldra</t>
  </si>
  <si>
    <t>Jotun</t>
  </si>
  <si>
    <t>Haltenbanken Vest</t>
  </si>
  <si>
    <t>Mikkel</t>
  </si>
  <si>
    <t>Murchison</t>
  </si>
  <si>
    <t>Njord</t>
  </si>
  <si>
    <t>Norne</t>
  </si>
  <si>
    <t>Oseberg</t>
  </si>
  <si>
    <t>Oseberg Sør</t>
  </si>
  <si>
    <t>053</t>
  </si>
  <si>
    <t>072</t>
  </si>
  <si>
    <t>Sleipner Vest</t>
  </si>
  <si>
    <t>Sleipner Øst</t>
  </si>
  <si>
    <t>Snorre</t>
  </si>
  <si>
    <t>Snøhvit</t>
  </si>
  <si>
    <t>Statfjord</t>
  </si>
  <si>
    <t>037</t>
  </si>
  <si>
    <t>Statfjord Øst</t>
  </si>
  <si>
    <t>Sygna</t>
  </si>
  <si>
    <t>065</t>
  </si>
  <si>
    <t>Tor</t>
  </si>
  <si>
    <t>089</t>
  </si>
  <si>
    <t>Troll</t>
  </si>
  <si>
    <t>019</t>
  </si>
  <si>
    <t>036</t>
  </si>
  <si>
    <t>Valhall</t>
  </si>
  <si>
    <t>038</t>
  </si>
  <si>
    <t>052</t>
  </si>
  <si>
    <t>Visund</t>
  </si>
  <si>
    <t>Åsgard</t>
  </si>
  <si>
    <t>Sum</t>
  </si>
  <si>
    <t>1) Tabellen gir forventningsverdier. Alle estimater er gjenstand for usikkerhet</t>
  </si>
  <si>
    <t>a) Balder omfatter Ringhorne</t>
  </si>
  <si>
    <t>b) Gullfaks omfatter Gullfaks Vest</t>
  </si>
  <si>
    <t>c) Gullfaks Sør omfatter Gullveig og Rimfaks</t>
  </si>
  <si>
    <t>d) Gyda omfatter Gyda Sør</t>
  </si>
  <si>
    <t xml:space="preserve"> 30/6-18 KAPPA</t>
  </si>
  <si>
    <t xml:space="preserve"> 30/6-26 GAMMA VEST</t>
  </si>
  <si>
    <t>2) Funnår er funnår for den eldste funnbrønnen som inngår i funnet.</t>
  </si>
  <si>
    <t xml:space="preserve"> 1/3-6</t>
  </si>
  <si>
    <t xml:space="preserve"> 1/5-2 FLYNDRE</t>
  </si>
  <si>
    <t xml:space="preserve"> 15/3-4</t>
  </si>
  <si>
    <t xml:space="preserve"> 15/5-2</t>
  </si>
  <si>
    <t xml:space="preserve"> 15/8-1 ALPHA</t>
  </si>
  <si>
    <t xml:space="preserve"> 16/7-2</t>
  </si>
  <si>
    <t xml:space="preserve"> 2/4-10</t>
  </si>
  <si>
    <t xml:space="preserve"> 2/4-17 TJALVE</t>
  </si>
  <si>
    <t xml:space="preserve"> 2/5-3 SØRØST TOR</t>
  </si>
  <si>
    <t xml:space="preserve"> 2/7-19</t>
  </si>
  <si>
    <t xml:space="preserve"> 24/6-1 PEIK</t>
  </si>
  <si>
    <t xml:space="preserve"> 24/9-5</t>
  </si>
  <si>
    <t xml:space="preserve"> 25/8-4</t>
  </si>
  <si>
    <t xml:space="preserve"> 30/7-6 HILD</t>
  </si>
  <si>
    <t xml:space="preserve"> 33/9-6 DELTA</t>
  </si>
  <si>
    <t xml:space="preserve"> 35/8-1</t>
  </si>
  <si>
    <t xml:space="preserve"> 6406/2-6 RAGNFRID</t>
  </si>
  <si>
    <t xml:space="preserve"> 6406/2-7 ERLEND</t>
  </si>
  <si>
    <t xml:space="preserve"> 6406/3-2 TRESTAKK</t>
  </si>
  <si>
    <t xml:space="preserve"> 6506/11-2 LANGE</t>
  </si>
  <si>
    <t xml:space="preserve"> 6506/11-7</t>
  </si>
  <si>
    <t xml:space="preserve"> 6506/12-3 LYSING</t>
  </si>
  <si>
    <t xml:space="preserve"> 6506/6-1</t>
  </si>
  <si>
    <t xml:space="preserve"> 6507/2-2</t>
  </si>
  <si>
    <t xml:space="preserve"> 6507/3-1 ALVE</t>
  </si>
  <si>
    <t xml:space="preserve"> 6507/7-13</t>
  </si>
  <si>
    <t xml:space="preserve"> 6608/11-2 FALK</t>
  </si>
  <si>
    <t xml:space="preserve"> 6707/10-1</t>
  </si>
  <si>
    <t xml:space="preserve"> 7/7-2</t>
  </si>
  <si>
    <t xml:space="preserve"> 7121/4-2 SNØHVIT NORD</t>
  </si>
  <si>
    <t xml:space="preserve"> 7121/5-2 BETA</t>
  </si>
  <si>
    <t>Funn</t>
  </si>
  <si>
    <t>Rapportert inn i felt</t>
  </si>
  <si>
    <t>Funnår</t>
  </si>
  <si>
    <t xml:space="preserve"> 15/12-10 S</t>
  </si>
  <si>
    <t xml:space="preserve"> 15/9-17 LOKE</t>
  </si>
  <si>
    <t xml:space="preserve"> 15/9-20 S</t>
  </si>
  <si>
    <t xml:space="preserve"> 16/7-7 S</t>
  </si>
  <si>
    <t xml:space="preserve"> 2/11-10 S</t>
  </si>
  <si>
    <t xml:space="preserve"> 2/1-9 GYDA SØR</t>
  </si>
  <si>
    <t xml:space="preserve"> 2/7-8</t>
  </si>
  <si>
    <t xml:space="preserve"> 25/7-3 JOTUN</t>
  </si>
  <si>
    <t xml:space="preserve"> 25/8-1 RINGHORNE</t>
  </si>
  <si>
    <t xml:space="preserve"> 25/8-10 S RINGHORNE</t>
  </si>
  <si>
    <t xml:space="preserve"> 25/8-11 RINGHORNE</t>
  </si>
  <si>
    <t xml:space="preserve"> 25/8-8 S JOTUN</t>
  </si>
  <si>
    <t xml:space="preserve"> 30/3-6 S</t>
  </si>
  <si>
    <t xml:space="preserve"> 30/3-7 A</t>
  </si>
  <si>
    <t xml:space="preserve"> 30/3-7 B</t>
  </si>
  <si>
    <t xml:space="preserve"> 30/3-7 S</t>
  </si>
  <si>
    <t xml:space="preserve"> 30/3-9</t>
  </si>
  <si>
    <t xml:space="preserve"> 30/6-19 BETA SADEL</t>
  </si>
  <si>
    <t xml:space="preserve"> 30/9-10 OSEBERG SØR</t>
  </si>
  <si>
    <t xml:space="preserve"> 30/9-13 S OSEBERG SØR</t>
  </si>
  <si>
    <t xml:space="preserve"> 30/9-15 OSEBERG SØR</t>
  </si>
  <si>
    <t xml:space="preserve"> 30/9-16 K OSEBERG SØR</t>
  </si>
  <si>
    <t xml:space="preserve"> 30/9-20 S</t>
  </si>
  <si>
    <t xml:space="preserve"> 30/9-4 S OSEBERG SØR</t>
  </si>
  <si>
    <t xml:space="preserve"> 30/9-5 S OSEBERG SØR</t>
  </si>
  <si>
    <t xml:space="preserve"> 30/9-6 OSEBERG SØR</t>
  </si>
  <si>
    <t xml:space="preserve"> 30/9-7 OSEBERG SØR</t>
  </si>
  <si>
    <t xml:space="preserve"> 30/9-9 OSEBERG SØR</t>
  </si>
  <si>
    <t xml:space="preserve"> 31/4-11</t>
  </si>
  <si>
    <t xml:space="preserve"> 33/9-0 MURCHIS NØ HORST</t>
  </si>
  <si>
    <t xml:space="preserve"> 34/10-17 RIMFAKS</t>
  </si>
  <si>
    <t xml:space="preserve"> 34/10-34 GULLFAKS VEST</t>
  </si>
  <si>
    <t xml:space="preserve"> 34/10-37 GULLVEIG</t>
  </si>
  <si>
    <t xml:space="preserve"> 34/10-43 S</t>
  </si>
  <si>
    <t xml:space="preserve"> 34/10-45 S</t>
  </si>
  <si>
    <t xml:space="preserve"> 34/10-46 A</t>
  </si>
  <si>
    <t xml:space="preserve"> 34/7-22 TORDIS ØST</t>
  </si>
  <si>
    <t xml:space="preserve"> 34/7-23 S</t>
  </si>
  <si>
    <t xml:space="preserve"> 34/7-25 S</t>
  </si>
  <si>
    <t xml:space="preserve"> 34/7-29 S</t>
  </si>
  <si>
    <t xml:space="preserve"> 34/7-31</t>
  </si>
  <si>
    <t xml:space="preserve"> 34/8-4 S</t>
  </si>
  <si>
    <t xml:space="preserve"> 35/11-2</t>
  </si>
  <si>
    <t>FRAM</t>
  </si>
  <si>
    <t xml:space="preserve"> 35/11-7</t>
  </si>
  <si>
    <t xml:space="preserve"> 35/11-8 S</t>
  </si>
  <si>
    <t xml:space="preserve"> 6506/12-1 SMØRBUKK</t>
  </si>
  <si>
    <t xml:space="preserve"> 6506/12-3 SMØRBUKK SØR</t>
  </si>
  <si>
    <t xml:space="preserve"> 6507/8-4 HEIDRUN NORD</t>
  </si>
  <si>
    <t xml:space="preserve"> 6608/10-4</t>
  </si>
  <si>
    <t xml:space="preserve"> 7120/7-1 ASKELADD VEST</t>
  </si>
  <si>
    <t>SNØHVIT</t>
  </si>
  <si>
    <t xml:space="preserve"> 7120/7-2 ASKELADD SENTRAL</t>
  </si>
  <si>
    <t xml:space="preserve"> 7120/8-1 ASKELADD</t>
  </si>
  <si>
    <t xml:space="preserve"> 7120/9-1 ALBATROSS</t>
  </si>
  <si>
    <t xml:space="preserve"> 7121/7-1</t>
  </si>
  <si>
    <t xml:space="preserve"> 7121/7-2 ALBATROSS SØR</t>
  </si>
  <si>
    <t xml:space="preserve"> 9/2-3</t>
  </si>
  <si>
    <t xml:space="preserve"> 9/2-6 S</t>
  </si>
  <si>
    <t xml:space="preserve"> 9/2-7 S</t>
  </si>
  <si>
    <t xml:space="preserve"> 9/2-9 S</t>
  </si>
  <si>
    <t>Rapportert inn i funn</t>
  </si>
  <si>
    <t xml:space="preserve"> 2/7-31</t>
  </si>
  <si>
    <t>2/7-19</t>
  </si>
  <si>
    <t xml:space="preserve"> 24/9-6</t>
  </si>
  <si>
    <t>24/9-5</t>
  </si>
  <si>
    <t xml:space="preserve"> 30/7-2</t>
  </si>
  <si>
    <t xml:space="preserve"> 35/8-2</t>
  </si>
  <si>
    <t>35/8-1</t>
  </si>
  <si>
    <t xml:space="preserve"> 36/7-1</t>
  </si>
  <si>
    <t xml:space="preserve"> 6406/1-1</t>
  </si>
  <si>
    <t xml:space="preserve"> 6407/1-3 TYRIHANS NORD</t>
  </si>
  <si>
    <t xml:space="preserve"> 6507/5-3 SNADD</t>
  </si>
  <si>
    <t>6507/5-1 SKARV</t>
  </si>
  <si>
    <r>
      <t>1) 1,9 er omregningsfaktoren for NGL i tonn til Sm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.</t>
    </r>
  </si>
  <si>
    <t>Oversikt</t>
  </si>
  <si>
    <t>Ressurskategori 0: Solgt og levert</t>
  </si>
  <si>
    <t>Feltoversikt</t>
  </si>
  <si>
    <t>Ressurskategori 5F: Ressurser i funn der utvinning er sannsynlig, men uavklart</t>
  </si>
  <si>
    <t>Ressurskategori 7F: Ressurser i nye funn  som ikke er evaluert</t>
  </si>
  <si>
    <t>Oljedirektoratet</t>
  </si>
  <si>
    <t>Ressurser i nye funn  som ikke er evaluert (ressurskategori 7F)</t>
  </si>
  <si>
    <r>
      <t>1) Omregningsfaktor for NGL fra tonn til Sm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: 1,9</t>
    </r>
  </si>
  <si>
    <t>Ressurser i funn der utvinning er sannsynlig,
men uavklart (ressurskategori 5F)</t>
  </si>
  <si>
    <t>Ressurser i funn i planleggingsfase (ressurskategori 4F)</t>
  </si>
  <si>
    <t>Felt i produksjon og
felt med godkjent plan 
for utbygging og drift</t>
  </si>
  <si>
    <t>Pertra AS</t>
  </si>
  <si>
    <t>BP Norge AS</t>
  </si>
  <si>
    <t>Godkjent og besluttet utbygd</t>
  </si>
  <si>
    <t>Nye funn, ikke evaluert</t>
  </si>
  <si>
    <t xml:space="preserve">Sum totale ressurser </t>
  </si>
  <si>
    <t>Sum gjenværende ressurser</t>
  </si>
  <si>
    <r>
      <t>Oljeekv.</t>
    </r>
    <r>
      <rPr>
        <b/>
        <vertAlign val="superscript"/>
        <sz val="9"/>
        <rFont val="Arial"/>
        <family val="2"/>
      </rPr>
      <t>1</t>
    </r>
  </si>
  <si>
    <r>
      <t>Funnår</t>
    </r>
    <r>
      <rPr>
        <b/>
        <vertAlign val="superscript"/>
        <sz val="9"/>
        <rFont val="Arial"/>
        <family val="2"/>
      </rPr>
      <t>2</t>
    </r>
  </si>
  <si>
    <r>
      <t>mill Sm</t>
    </r>
    <r>
      <rPr>
        <b/>
        <vertAlign val="superscript"/>
        <sz val="9"/>
        <rFont val="Arial"/>
        <family val="2"/>
      </rPr>
      <t>3</t>
    </r>
  </si>
  <si>
    <r>
      <t>mrd Sm</t>
    </r>
    <r>
      <rPr>
        <b/>
        <vertAlign val="superscript"/>
        <sz val="9"/>
        <rFont val="Arial"/>
        <family val="2"/>
      </rPr>
      <t>3</t>
    </r>
  </si>
  <si>
    <t>Produksjon fra stengte felt</t>
  </si>
  <si>
    <r>
      <t>BALDER</t>
    </r>
    <r>
      <rPr>
        <vertAlign val="superscript"/>
        <sz val="9"/>
        <rFont val="Arial"/>
        <family val="0"/>
      </rPr>
      <t>a</t>
    </r>
  </si>
  <si>
    <t>GRANE</t>
  </si>
  <si>
    <r>
      <t>GULLFAKS</t>
    </r>
    <r>
      <rPr>
        <vertAlign val="superscript"/>
        <sz val="9"/>
        <rFont val="Arial"/>
        <family val="0"/>
      </rPr>
      <t>b</t>
    </r>
  </si>
  <si>
    <r>
      <t>GULLFAKS SØR</t>
    </r>
    <r>
      <rPr>
        <vertAlign val="superscript"/>
        <sz val="9"/>
        <rFont val="Arial"/>
        <family val="0"/>
      </rPr>
      <t>c</t>
    </r>
  </si>
  <si>
    <r>
      <t>GUNGNE</t>
    </r>
    <r>
      <rPr>
        <vertAlign val="superscript"/>
        <sz val="9"/>
        <rFont val="Arial"/>
        <family val="2"/>
      </rPr>
      <t>3</t>
    </r>
  </si>
  <si>
    <r>
      <t>GYDA</t>
    </r>
    <r>
      <rPr>
        <vertAlign val="superscript"/>
        <sz val="9"/>
        <rFont val="Arial"/>
        <family val="0"/>
      </rPr>
      <t>d</t>
    </r>
  </si>
  <si>
    <t>MIKKEL</t>
  </si>
  <si>
    <t>Produksjon fra felt i drift</t>
  </si>
  <si>
    <t>2) Funnår er funnår for den eldste funnbrønnen som inngår i feltet</t>
  </si>
  <si>
    <t>Historisk produksjon i fra felt der produksjonen er avsluttet 
og fra felt som er i produksjon. (Ressurskategori 0)</t>
  </si>
  <si>
    <r>
      <t>Mill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o.e.</t>
    </r>
  </si>
  <si>
    <t>ConocoPhillips Skandinavia AS</t>
  </si>
  <si>
    <t>Total E&amp;P Norge AS</t>
  </si>
  <si>
    <t>Talisman Energy Norge AS</t>
  </si>
  <si>
    <t>036 BS</t>
  </si>
  <si>
    <r>
      <t>KRISTIN</t>
    </r>
    <r>
      <rPr>
        <vertAlign val="superscript"/>
        <sz val="9"/>
        <rFont val="Arial"/>
        <family val="2"/>
      </rPr>
      <t>1)</t>
    </r>
  </si>
  <si>
    <t>CNR International (UK) Limited</t>
  </si>
  <si>
    <r>
      <t>SNØHVIT</t>
    </r>
    <r>
      <rPr>
        <vertAlign val="superscript"/>
        <sz val="9"/>
        <rFont val="Arial"/>
        <family val="2"/>
      </rPr>
      <t>1)</t>
    </r>
  </si>
  <si>
    <r>
      <t>TROLL</t>
    </r>
    <r>
      <rPr>
        <vertAlign val="superscript"/>
        <sz val="9"/>
        <rFont val="Arial"/>
        <family val="2"/>
      </rPr>
      <t>3)</t>
    </r>
  </si>
  <si>
    <r>
      <t>mill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o.e.</t>
    </r>
  </si>
  <si>
    <r>
      <t>Oljeekv.</t>
    </r>
    <r>
      <rPr>
        <b/>
        <vertAlign val="superscript"/>
        <sz val="12"/>
        <rFont val="Arial"/>
        <family val="2"/>
      </rPr>
      <t>1</t>
    </r>
  </si>
  <si>
    <r>
      <t>Funnår</t>
    </r>
    <r>
      <rPr>
        <b/>
        <vertAlign val="superscript"/>
        <sz val="12"/>
        <rFont val="Arial"/>
        <family val="2"/>
      </rPr>
      <t>2</t>
    </r>
  </si>
  <si>
    <r>
      <t>mill Sm</t>
    </r>
    <r>
      <rPr>
        <b/>
        <vertAlign val="superscript"/>
        <sz val="12"/>
        <rFont val="Arial"/>
        <family val="2"/>
      </rPr>
      <t>3</t>
    </r>
  </si>
  <si>
    <r>
      <t>mrd Sm</t>
    </r>
    <r>
      <rPr>
        <b/>
        <vertAlign val="superscript"/>
        <sz val="12"/>
        <rFont val="Arial"/>
        <family val="2"/>
      </rPr>
      <t>3</t>
    </r>
  </si>
  <si>
    <r>
      <t>mill Sm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o.e.</t>
    </r>
  </si>
  <si>
    <t>2) Funnår er funnår for den eldste funnbrønnen som inngår.</t>
  </si>
  <si>
    <t xml:space="preserve"> 34/8-12 S</t>
  </si>
  <si>
    <t xml:space="preserve"> 6608/10-9 LERKE</t>
  </si>
  <si>
    <t xml:space="preserve"> 7/8-3</t>
  </si>
  <si>
    <t xml:space="preserve">2) Funnår er funnår for den eldste funnbrønnen som inngår </t>
  </si>
  <si>
    <t xml:space="preserve"> 25/5-4 BYGGVE</t>
  </si>
  <si>
    <t>SKIRNE</t>
  </si>
  <si>
    <t xml:space="preserve"> 25/8-14 S</t>
  </si>
  <si>
    <t xml:space="preserve"> 25/8-C-20</t>
  </si>
  <si>
    <t xml:space="preserve"> 30/6-14</t>
  </si>
  <si>
    <t xml:space="preserve"> 30/6-27</t>
  </si>
  <si>
    <t xml:space="preserve"> 30/8-3</t>
  </si>
  <si>
    <t xml:space="preserve"> 34/10-44 S RIMFAKS LUNDE</t>
  </si>
  <si>
    <t xml:space="preserve"> 34/10-K-2 H GULLVEIG</t>
  </si>
  <si>
    <t xml:space="preserve"> 34/7-21 BORG</t>
  </si>
  <si>
    <t>30/7-6 HILD</t>
  </si>
  <si>
    <t xml:space="preserve"> 33/12-8 S SKINFAKS B</t>
  </si>
  <si>
    <t>33/12-8 A SKINFAKS</t>
  </si>
  <si>
    <t xml:space="preserve"> 33/12-8 S SKINFAKS S</t>
  </si>
  <si>
    <t xml:space="preserve"> 35/9-2</t>
  </si>
  <si>
    <t>35/9-1 GJØA</t>
  </si>
  <si>
    <t>6407/1-2 TYRIHANS SØR</t>
  </si>
  <si>
    <t>Ressurskategori 3: Opprinnelig salgbart volum og gjenværende reserver for funn som lisenshaverne har besluttet å utvinne.</t>
  </si>
  <si>
    <t>Ressurskategori 4F: Ressurser i funn i planleggingsfase</t>
  </si>
  <si>
    <t>Funn som i 2004 rapporteres som deler av andre felt og funn</t>
  </si>
  <si>
    <t>Samlede petroleumsressurser
på norsk kontinentalsokkel
pr. 31.12.2004</t>
  </si>
  <si>
    <t>Endring ift 31.12.2003</t>
  </si>
  <si>
    <t>Kond.</t>
  </si>
  <si>
    <t>Sum o.e</t>
  </si>
  <si>
    <t>mill Sm3</t>
  </si>
  <si>
    <t>mrd Sm3</t>
  </si>
  <si>
    <t>Solgt og levert</t>
  </si>
  <si>
    <t>Reserver i produksjon</t>
  </si>
  <si>
    <t>Besluttet av rettighetshaverne</t>
  </si>
  <si>
    <t>Sum reserver</t>
  </si>
  <si>
    <t>I planleggingsfasen</t>
  </si>
  <si>
    <t>Utvinning sannsynlig, men uavklart</t>
  </si>
  <si>
    <t>ressurser</t>
  </si>
  <si>
    <t>Mulige framtidige tiltak for økt utvinning</t>
  </si>
  <si>
    <t>4F</t>
  </si>
  <si>
    <t>5F</t>
  </si>
  <si>
    <t>8 og 9</t>
  </si>
  <si>
    <t>Prospektmulighet og ikke-kartlagte ressurser</t>
  </si>
  <si>
    <t>Totale ressurser</t>
  </si>
  <si>
    <t>Uoppdagede ressurser</t>
  </si>
  <si>
    <t>Sum reserver og betingede ressurser i felt</t>
  </si>
  <si>
    <t>Betingede</t>
  </si>
  <si>
    <t>KVITEBJØRN</t>
  </si>
  <si>
    <r>
      <t>OSEBERG</t>
    </r>
    <r>
      <rPr>
        <vertAlign val="superscript"/>
        <sz val="9"/>
        <rFont val="Arial"/>
        <family val="2"/>
      </rPr>
      <t xml:space="preserve"> e)</t>
    </r>
  </si>
  <si>
    <r>
      <t>SLEIPNER VEST OG ØST</t>
    </r>
    <r>
      <rPr>
        <vertAlign val="superscript"/>
        <sz val="9"/>
        <rFont val="Arial"/>
        <family val="2"/>
      </rPr>
      <t>3) f)</t>
    </r>
  </si>
  <si>
    <r>
      <t>TORDIS</t>
    </r>
    <r>
      <rPr>
        <vertAlign val="superscript"/>
        <sz val="9"/>
        <rFont val="Arial"/>
        <family val="0"/>
      </rPr>
      <t>g</t>
    </r>
  </si>
  <si>
    <r>
      <t>TROLL</t>
    </r>
    <r>
      <rPr>
        <vertAlign val="superscript"/>
        <sz val="9"/>
        <rFont val="Arial"/>
        <family val="0"/>
      </rPr>
      <t>h</t>
    </r>
  </si>
  <si>
    <t>3) Gassproduksjonen på Gungne, Sleipner Vest og Øst måles samlet.</t>
  </si>
  <si>
    <t>e) Oseberg omfatter Oseberg Vest</t>
  </si>
  <si>
    <t>f) Sleipner Øst omfatter Loke</t>
  </si>
  <si>
    <t>g) Tordis omfatter Tordis Øst og Borg</t>
  </si>
  <si>
    <t>h) Troll omfatter TOGI</t>
  </si>
  <si>
    <r>
      <t xml:space="preserve">Funnår </t>
    </r>
    <r>
      <rPr>
        <b/>
        <vertAlign val="superscript"/>
        <sz val="9"/>
        <rFont val="Arial"/>
        <family val="2"/>
      </rPr>
      <t>5)</t>
    </r>
  </si>
  <si>
    <t>Operatør per 31 desember 2004</t>
  </si>
  <si>
    <r>
      <t xml:space="preserve">ALVHEIM </t>
    </r>
    <r>
      <rPr>
        <vertAlign val="superscript"/>
        <sz val="9"/>
        <rFont val="Arial"/>
        <family val="2"/>
      </rPr>
      <t>1)</t>
    </r>
  </si>
  <si>
    <t>Marathon Petroleum Norge AS</t>
  </si>
  <si>
    <t>036 C, 088 BS, 203</t>
  </si>
  <si>
    <t>ExxonMobil Exploration and Production Norway AS</t>
  </si>
  <si>
    <r>
      <t xml:space="preserve">ORMEN LANGE </t>
    </r>
    <r>
      <rPr>
        <vertAlign val="superscript"/>
        <sz val="9"/>
        <rFont val="Arial"/>
        <family val="2"/>
      </rPr>
      <t>1)</t>
    </r>
  </si>
  <si>
    <t>Ormen Lange</t>
  </si>
  <si>
    <r>
      <t xml:space="preserve">OSEBERG </t>
    </r>
    <r>
      <rPr>
        <vertAlign val="superscript"/>
        <sz val="9"/>
        <rFont val="Arial"/>
        <family val="2"/>
      </rPr>
      <t>2)</t>
    </r>
  </si>
  <si>
    <r>
      <t>TROLL</t>
    </r>
    <r>
      <rPr>
        <vertAlign val="superscript"/>
        <sz val="9"/>
        <rFont val="Arial"/>
        <family val="2"/>
      </rPr>
      <t>4)</t>
    </r>
  </si>
  <si>
    <r>
      <t xml:space="preserve">URD </t>
    </r>
    <r>
      <rPr>
        <vertAlign val="superscript"/>
        <sz val="9"/>
        <rFont val="Arial"/>
        <family val="2"/>
      </rPr>
      <t>1)</t>
    </r>
  </si>
  <si>
    <t>1) Felt med godkjent utbyggingsplan hvor produksjonen ikke var kommet i gang 31.12.2004</t>
  </si>
  <si>
    <t>2) Ressursene i Oseberg omfatter også Oseberg Vest</t>
  </si>
  <si>
    <t>4) Ressurene er inkludert i ovenstående rad.</t>
  </si>
  <si>
    <t>5) Funnår er funnår for den eldste funnbrønnen som inngår i feltet</t>
  </si>
  <si>
    <t>olje</t>
  </si>
  <si>
    <t>gass</t>
  </si>
  <si>
    <t>ngl</t>
  </si>
  <si>
    <t>kondensat</t>
  </si>
  <si>
    <r>
      <t xml:space="preserve">ALVHEIM </t>
    </r>
    <r>
      <rPr>
        <vertAlign val="superscript"/>
        <sz val="10"/>
        <rFont val="Arial"/>
        <family val="2"/>
      </rPr>
      <t>3)</t>
    </r>
  </si>
  <si>
    <r>
      <t xml:space="preserve">BALDER </t>
    </r>
    <r>
      <rPr>
        <vertAlign val="superscript"/>
        <sz val="10"/>
        <rFont val="Arial"/>
        <family val="2"/>
      </rPr>
      <t>a)</t>
    </r>
  </si>
  <si>
    <r>
      <t xml:space="preserve">GULLFAKS </t>
    </r>
    <r>
      <rPr>
        <vertAlign val="superscript"/>
        <sz val="10"/>
        <rFont val="Arial"/>
        <family val="2"/>
      </rPr>
      <t>b)</t>
    </r>
  </si>
  <si>
    <r>
      <t xml:space="preserve">GULLFAKS SØR </t>
    </r>
    <r>
      <rPr>
        <vertAlign val="superscript"/>
        <sz val="10"/>
        <rFont val="Arial"/>
        <family val="2"/>
      </rPr>
      <t>c)</t>
    </r>
  </si>
  <si>
    <r>
      <t xml:space="preserve">GYDA </t>
    </r>
    <r>
      <rPr>
        <vertAlign val="superscript"/>
        <sz val="10"/>
        <rFont val="Arial"/>
        <family val="2"/>
      </rPr>
      <t>d)</t>
    </r>
  </si>
  <si>
    <r>
      <t xml:space="preserve">KRISTIN </t>
    </r>
    <r>
      <rPr>
        <vertAlign val="superscript"/>
        <sz val="10"/>
        <rFont val="Arial"/>
        <family val="2"/>
      </rPr>
      <t>3)</t>
    </r>
  </si>
  <si>
    <r>
      <t xml:space="preserve">ORMEN LANGE </t>
    </r>
    <r>
      <rPr>
        <vertAlign val="superscript"/>
        <sz val="10"/>
        <rFont val="Arial"/>
        <family val="2"/>
      </rPr>
      <t>3)</t>
    </r>
  </si>
  <si>
    <r>
      <t xml:space="preserve">OSEBERG </t>
    </r>
    <r>
      <rPr>
        <vertAlign val="superscript"/>
        <sz val="10"/>
        <rFont val="Arial"/>
        <family val="2"/>
      </rPr>
      <t>e)</t>
    </r>
  </si>
  <si>
    <r>
      <t xml:space="preserve">SLEIPNER ØST </t>
    </r>
    <r>
      <rPr>
        <vertAlign val="superscript"/>
        <sz val="10"/>
        <rFont val="Arial"/>
        <family val="2"/>
      </rPr>
      <t>f)</t>
    </r>
  </si>
  <si>
    <r>
      <t xml:space="preserve">SLEIPNER VEST OG ØST </t>
    </r>
    <r>
      <rPr>
        <vertAlign val="superscript"/>
        <sz val="10"/>
        <rFont val="Arial"/>
        <family val="2"/>
      </rPr>
      <t>5)</t>
    </r>
  </si>
  <si>
    <r>
      <t xml:space="preserve">SNØHVIT </t>
    </r>
    <r>
      <rPr>
        <vertAlign val="superscript"/>
        <sz val="10"/>
        <rFont val="Arial"/>
        <family val="2"/>
      </rPr>
      <t>3)</t>
    </r>
  </si>
  <si>
    <r>
      <t xml:space="preserve">TORDIS </t>
    </r>
    <r>
      <rPr>
        <vertAlign val="superscript"/>
        <sz val="10"/>
        <rFont val="Arial"/>
        <family val="2"/>
      </rPr>
      <t>g)</t>
    </r>
  </si>
  <si>
    <r>
      <t xml:space="preserve">TROLL </t>
    </r>
    <r>
      <rPr>
        <vertAlign val="superscript"/>
        <sz val="10"/>
        <rFont val="Arial"/>
        <family val="2"/>
      </rPr>
      <t>h)</t>
    </r>
  </si>
  <si>
    <r>
      <t xml:space="preserve">TUNE </t>
    </r>
    <r>
      <rPr>
        <vertAlign val="superscript"/>
        <sz val="10"/>
        <rFont val="Arial"/>
        <family val="2"/>
      </rPr>
      <t>6)</t>
    </r>
  </si>
  <si>
    <r>
      <t xml:space="preserve">URD </t>
    </r>
    <r>
      <rPr>
        <vertAlign val="superscript"/>
        <sz val="10"/>
        <rFont val="Arial"/>
        <family val="2"/>
      </rPr>
      <t>3)</t>
    </r>
  </si>
  <si>
    <t>SUM</t>
  </si>
  <si>
    <r>
      <t>2) Omregningsfaktor for NGL i tonn til Sm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er 1,9</t>
    </r>
  </si>
  <si>
    <t>3) Felt med godkjent utbyggingsplan der produksjonen ikke var startet 31.12.2004</t>
  </si>
  <si>
    <t>4) Negative tall for gjenværende reserver på enkelte felt skyldes at produktet ikke er rapportert under opprinnelig salgbart volum. Dette gjelder produsert NGL og kondensat.</t>
  </si>
  <si>
    <t>5) Gassproduksjonen for Gungne, Sleipner Vest og Øst blir målt samlet</t>
  </si>
  <si>
    <t>6) Tune gass tilbakeallokeres ikke fra Oseberg</t>
  </si>
  <si>
    <t>c) Gullfaks Sør omfatter Gullveig og og Rimfaks</t>
  </si>
  <si>
    <r>
      <t xml:space="preserve">Opprinnelig salgbar </t>
    </r>
    <r>
      <rPr>
        <b/>
        <vertAlign val="superscript"/>
        <sz val="11"/>
        <rFont val="Arial"/>
        <family val="2"/>
      </rPr>
      <t>1)</t>
    </r>
  </si>
  <si>
    <r>
      <t xml:space="preserve">Gjenværende reserver </t>
    </r>
    <r>
      <rPr>
        <b/>
        <vertAlign val="superscript"/>
        <sz val="11"/>
        <rFont val="Arial"/>
        <family val="2"/>
      </rPr>
      <t>4)</t>
    </r>
  </si>
  <si>
    <r>
      <t>Oljeekv.</t>
    </r>
    <r>
      <rPr>
        <b/>
        <vertAlign val="superscript"/>
        <sz val="10"/>
        <rFont val="Arial"/>
        <family val="2"/>
      </rPr>
      <t>2)</t>
    </r>
  </si>
  <si>
    <r>
      <t xml:space="preserve">Oljeekv. </t>
    </r>
    <r>
      <rPr>
        <b/>
        <vertAlign val="superscript"/>
        <sz val="10"/>
        <rFont val="Arial"/>
        <family val="2"/>
      </rPr>
      <t>2)</t>
    </r>
  </si>
  <si>
    <r>
      <t>mill Sm</t>
    </r>
    <r>
      <rPr>
        <b/>
        <vertAlign val="superscript"/>
        <sz val="10"/>
        <rFont val="Arial"/>
        <family val="2"/>
      </rPr>
      <t>3</t>
    </r>
  </si>
  <si>
    <r>
      <t>mrd Sm</t>
    </r>
    <r>
      <rPr>
        <b/>
        <vertAlign val="superscript"/>
        <sz val="10"/>
        <rFont val="Arial"/>
        <family val="2"/>
      </rPr>
      <t>3</t>
    </r>
  </si>
  <si>
    <t>25/4-9 S Vilje</t>
  </si>
  <si>
    <t>1/2-1</t>
  </si>
  <si>
    <t>15/12-12</t>
  </si>
  <si>
    <t>15/3-1S</t>
  </si>
  <si>
    <t>15/5-1 DAGNY</t>
  </si>
  <si>
    <t>15/9-19 S VOLVE</t>
  </si>
  <si>
    <t>2/12-1 FREJA</t>
  </si>
  <si>
    <t>25/11-16</t>
  </si>
  <si>
    <t>25/5-5</t>
  </si>
  <si>
    <t>3/7-4 TRYM</t>
  </si>
  <si>
    <t>30/6-17</t>
  </si>
  <si>
    <t>30/9-19</t>
  </si>
  <si>
    <t>34/10-23 VALEMON 3)</t>
  </si>
  <si>
    <t>35/9-1 R GJØA</t>
  </si>
  <si>
    <t>6407/1-2 TYRIHANS SØR 4)</t>
  </si>
  <si>
    <t>6507/3-3 IDUN</t>
  </si>
  <si>
    <t>6507/5-1 SKARV 5)</t>
  </si>
  <si>
    <t>7122/7-1 GOLIAT</t>
  </si>
  <si>
    <t>1) 1,9 er omregningsfaktoren for NGL i tonn til Sm3.</t>
  </si>
  <si>
    <t xml:space="preserve">3) 34/10-23 Valemon har ressurser i kategori 4 og 5 </t>
  </si>
  <si>
    <t xml:space="preserve">4) 6407/1-2 Tyrihans Sør har ressurser både i kategori 4 og 5 </t>
  </si>
  <si>
    <t>5) 6507/5-1 Skarv har ressurser både i kategori 4 og 5</t>
  </si>
  <si>
    <t>1/9-1 TOMMELITEN ALPHA</t>
  </si>
  <si>
    <t>34/11-2 S</t>
  </si>
  <si>
    <t>6/3-PI</t>
  </si>
  <si>
    <t>6405/7-1 ELLIDA</t>
  </si>
  <si>
    <t>6406/1-2</t>
  </si>
  <si>
    <t>6406/2-1 LAVRANS</t>
  </si>
  <si>
    <t xml:space="preserve"> 6407/9-9 HASSELMUS</t>
  </si>
  <si>
    <t>6608/11-4 LINERLE</t>
  </si>
  <si>
    <t>16/1-7</t>
  </si>
  <si>
    <t>34/10-48S</t>
  </si>
  <si>
    <t>24/6-4 ALVHEIM</t>
  </si>
  <si>
    <t>ALVHEIM</t>
  </si>
  <si>
    <t>25/4-7 ALVHEIM</t>
  </si>
  <si>
    <t>31/4-A-30 B</t>
  </si>
  <si>
    <t>34/10-45 B</t>
  </si>
  <si>
    <t>34/10-47 S GULLTOPP</t>
  </si>
  <si>
    <t>6407/7-6</t>
  </si>
  <si>
    <t>30/6-9</t>
  </si>
  <si>
    <t>30/6-15 OSEBERG VEST</t>
  </si>
  <si>
    <t>6608/10-8 STÆR</t>
  </si>
  <si>
    <t>URD</t>
  </si>
  <si>
    <t>29/6-1</t>
  </si>
  <si>
    <t>Funn som i 2004 rapporteres som deler av 
andre felt eller funn.</t>
  </si>
  <si>
    <t>Ikke evaluerte funn knyttet til felt</t>
  </si>
  <si>
    <t>KRISTIN</t>
  </si>
  <si>
    <t>ORMEN LANGE</t>
  </si>
  <si>
    <t>TROLL</t>
  </si>
  <si>
    <t>Totalt</t>
  </si>
  <si>
    <t>Tilstedeværende ressurser i felt</t>
  </si>
  <si>
    <t>Assosiert væske
(NGL/kondensat)</t>
  </si>
  <si>
    <t>Fri gass</t>
  </si>
  <si>
    <t>Assosiert
gass</t>
  </si>
  <si>
    <t>3) Ressursene omfatter de totale ressursene på Troll, også den delen som opereres av Statoil ASA</t>
  </si>
  <si>
    <t>Opprinnelig salgbart volum og gjenværende reserver i felt i produksjon og
i felt med godkjent plan for utbygging og drift.</t>
  </si>
  <si>
    <t>Opprinnelig salgbart volum for funn som 
lisenshaverne har besluttet å utvinne.</t>
  </si>
  <si>
    <t>Ressurskategori 1, 2 og 3-felt: Opprinnelig salgbart volum og gjenværende reserver i felt i produksjon,</t>
  </si>
  <si>
    <r>
      <t>3</t>
    </r>
    <r>
      <rPr>
        <vertAlign val="superscript"/>
        <sz val="10"/>
        <rFont val="Arial"/>
        <family val="2"/>
      </rPr>
      <t>*</t>
    </r>
  </si>
  <si>
    <t>* Inkluderer reserver fra funn</t>
  </si>
  <si>
    <t>10.mars 2005</t>
  </si>
</sst>
</file>

<file path=xl/styles.xml><?xml version="1.0" encoding="utf-8"?>
<styleSheet xmlns="http://schemas.openxmlformats.org/spreadsheetml/2006/main">
  <numFmts count="3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"/>
    <numFmt numFmtId="171" formatCode="0.0000"/>
    <numFmt numFmtId="172" formatCode="0.000"/>
    <numFmt numFmtId="173" formatCode="0.0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* #,##0_ ;_ * \-#,##0_ ;_ * &quot;-&quot;_ ;_ @_ "/>
    <numFmt numFmtId="180" formatCode="_ &quot;kr&quot;\ * #,##0.00_ ;_ &quot;kr&quot;\ * \-#,##0.00_ ;_ &quot;kr&quot;\ * &quot;-&quot;??_ ;_ @_ "/>
    <numFmt numFmtId="181" formatCode="_ * #,##0.00_ ;_ * \-#,##0.00_ ;_ * &quot;-&quot;??_ ;_ @_ 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0.00;[Red]0.00"/>
    <numFmt numFmtId="191" formatCode="0.00_ ;[Red]\-0.00\ "/>
    <numFmt numFmtId="192" formatCode="0.0;[Red]0.0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0"/>
    </font>
    <font>
      <b/>
      <vertAlign val="superscript"/>
      <sz val="9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0"/>
    </font>
    <font>
      <b/>
      <sz val="11"/>
      <name val="Arial"/>
      <family val="2"/>
    </font>
    <font>
      <b/>
      <vertAlign val="superscript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>
      <alignment/>
    </xf>
    <xf numFmtId="0" fontId="2" fillId="2" borderId="0" xfId="20" applyFill="1" applyAlignment="1" applyProtection="1">
      <alignment/>
      <protection hidden="1"/>
    </xf>
    <xf numFmtId="0" fontId="2" fillId="2" borderId="0" xfId="20" applyFill="1" applyAlignment="1" applyProtection="1">
      <alignment wrapText="1"/>
      <protection hidden="1"/>
    </xf>
    <xf numFmtId="0" fontId="15" fillId="2" borderId="0" xfId="0" applyFont="1" applyFill="1" applyAlignment="1">
      <alignment/>
    </xf>
    <xf numFmtId="2" fontId="15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/>
    </xf>
    <xf numFmtId="0" fontId="3" fillId="2" borderId="0" xfId="0" applyFont="1" applyFill="1" applyAlignment="1">
      <alignment/>
    </xf>
    <xf numFmtId="2" fontId="0" fillId="2" borderId="0" xfId="0" applyNumberFormat="1" applyFill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11" fillId="2" borderId="0" xfId="0" applyNumberFormat="1" applyFont="1" applyFill="1" applyBorder="1" applyAlignment="1">
      <alignment horizontal="right"/>
    </xf>
    <xf numFmtId="173" fontId="16" fillId="2" borderId="0" xfId="0" applyNumberFormat="1" applyFont="1" applyFill="1" applyBorder="1" applyAlignment="1">
      <alignment horizontal="right"/>
    </xf>
    <xf numFmtId="173" fontId="0" fillId="2" borderId="0" xfId="0" applyNumberFormat="1" applyFill="1" applyAlignment="1">
      <alignment/>
    </xf>
    <xf numFmtId="0" fontId="16" fillId="2" borderId="0" xfId="0" applyNumberFormat="1" applyFont="1" applyFill="1" applyBorder="1" applyAlignment="1">
      <alignment horizontal="right"/>
    </xf>
    <xf numFmtId="0" fontId="10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 horizontal="right"/>
    </xf>
    <xf numFmtId="0" fontId="7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3" fillId="2" borderId="2" xfId="0" applyFont="1" applyFill="1" applyBorder="1" applyAlignment="1">
      <alignment/>
    </xf>
    <xf numFmtId="173" fontId="0" fillId="2" borderId="3" xfId="0" applyNumberFormat="1" applyFont="1" applyFill="1" applyBorder="1" applyAlignment="1">
      <alignment/>
    </xf>
    <xf numFmtId="173" fontId="0" fillId="2" borderId="4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5" fillId="2" borderId="0" xfId="0" applyFont="1" applyFill="1" applyAlignment="1">
      <alignment vertical="top" wrapText="1"/>
    </xf>
    <xf numFmtId="0" fontId="0" fillId="2" borderId="1" xfId="0" applyFill="1" applyBorder="1" applyAlignment="1">
      <alignment/>
    </xf>
    <xf numFmtId="0" fontId="12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173" fontId="3" fillId="2" borderId="6" xfId="0" applyNumberFormat="1" applyFont="1" applyFill="1" applyBorder="1" applyAlignment="1">
      <alignment/>
    </xf>
    <xf numFmtId="0" fontId="2" fillId="2" borderId="0" xfId="20" applyFill="1" applyAlignment="1" applyProtection="1">
      <alignment horizontal="center"/>
      <protection hidden="1"/>
    </xf>
    <xf numFmtId="0" fontId="3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0" fillId="2" borderId="2" xfId="0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173" fontId="7" fillId="2" borderId="14" xfId="0" applyNumberFormat="1" applyFont="1" applyFill="1" applyBorder="1" applyAlignment="1">
      <alignment/>
    </xf>
    <xf numFmtId="173" fontId="7" fillId="2" borderId="3" xfId="0" applyNumberFormat="1" applyFont="1" applyFill="1" applyBorder="1" applyAlignment="1">
      <alignment/>
    </xf>
    <xf numFmtId="173" fontId="7" fillId="2" borderId="15" xfId="0" applyNumberFormat="1" applyFont="1" applyFill="1" applyBorder="1" applyAlignment="1">
      <alignment/>
    </xf>
    <xf numFmtId="173" fontId="7" fillId="2" borderId="0" xfId="0" applyNumberFormat="1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left"/>
    </xf>
    <xf numFmtId="173" fontId="10" fillId="2" borderId="0" xfId="0" applyNumberFormat="1" applyFont="1" applyFill="1" applyAlignment="1">
      <alignment/>
    </xf>
    <xf numFmtId="0" fontId="8" fillId="2" borderId="18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8" fillId="2" borderId="2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21" xfId="0" applyFont="1" applyFill="1" applyBorder="1" applyAlignment="1">
      <alignment horizontal="center"/>
    </xf>
    <xf numFmtId="173" fontId="0" fillId="2" borderId="22" xfId="0" applyNumberFormat="1" applyFill="1" applyBorder="1" applyAlignment="1">
      <alignment/>
    </xf>
    <xf numFmtId="0" fontId="0" fillId="2" borderId="17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15" fillId="2" borderId="7" xfId="0" applyFont="1" applyFill="1" applyBorder="1" applyAlignment="1">
      <alignment/>
    </xf>
    <xf numFmtId="0" fontId="15" fillId="2" borderId="23" xfId="0" applyFont="1" applyFill="1" applyBorder="1" applyAlignment="1">
      <alignment/>
    </xf>
    <xf numFmtId="0" fontId="19" fillId="2" borderId="24" xfId="0" applyFont="1" applyFill="1" applyBorder="1" applyAlignment="1">
      <alignment/>
    </xf>
    <xf numFmtId="1" fontId="0" fillId="2" borderId="24" xfId="0" applyNumberFormat="1" applyFont="1" applyFill="1" applyBorder="1" applyAlignment="1">
      <alignment/>
    </xf>
    <xf numFmtId="0" fontId="3" fillId="2" borderId="25" xfId="0" applyFont="1" applyFill="1" applyBorder="1" applyAlignment="1">
      <alignment horizontal="left"/>
    </xf>
    <xf numFmtId="0" fontId="3" fillId="2" borderId="26" xfId="0" applyFont="1" applyFill="1" applyBorder="1" applyAlignment="1">
      <alignment/>
    </xf>
    <xf numFmtId="0" fontId="8" fillId="2" borderId="27" xfId="0" applyFont="1" applyFill="1" applyBorder="1" applyAlignment="1">
      <alignment/>
    </xf>
    <xf numFmtId="0" fontId="10" fillId="2" borderId="28" xfId="0" applyFont="1" applyFill="1" applyBorder="1" applyAlignment="1">
      <alignment/>
    </xf>
    <xf numFmtId="0" fontId="10" fillId="2" borderId="29" xfId="0" applyFont="1" applyFill="1" applyBorder="1" applyAlignment="1">
      <alignment/>
    </xf>
    <xf numFmtId="173" fontId="7" fillId="2" borderId="0" xfId="0" applyNumberFormat="1" applyFont="1" applyFill="1" applyAlignment="1">
      <alignment/>
    </xf>
    <xf numFmtId="0" fontId="7" fillId="2" borderId="2" xfId="0" applyFont="1" applyFill="1" applyBorder="1" applyAlignment="1">
      <alignment horizontal="left"/>
    </xf>
    <xf numFmtId="173" fontId="7" fillId="2" borderId="12" xfId="0" applyNumberFormat="1" applyFont="1" applyFill="1" applyBorder="1" applyAlignment="1">
      <alignment/>
    </xf>
    <xf numFmtId="173" fontId="7" fillId="2" borderId="4" xfId="0" applyNumberFormat="1" applyFont="1" applyFill="1" applyBorder="1" applyAlignment="1">
      <alignment/>
    </xf>
    <xf numFmtId="0" fontId="10" fillId="2" borderId="16" xfId="0" applyFont="1" applyFill="1" applyBorder="1" applyAlignment="1">
      <alignment/>
    </xf>
    <xf numFmtId="173" fontId="20" fillId="2" borderId="30" xfId="0" applyNumberFormat="1" applyFont="1" applyFill="1" applyBorder="1" applyAlignment="1">
      <alignment horizontal="left"/>
    </xf>
    <xf numFmtId="173" fontId="20" fillId="2" borderId="6" xfId="0" applyNumberFormat="1" applyFont="1" applyFill="1" applyBorder="1" applyAlignment="1">
      <alignment horizontal="right"/>
    </xf>
    <xf numFmtId="0" fontId="8" fillId="2" borderId="21" xfId="0" applyFont="1" applyFill="1" applyBorder="1" applyAlignment="1">
      <alignment/>
    </xf>
    <xf numFmtId="173" fontId="11" fillId="2" borderId="0" xfId="0" applyNumberFormat="1" applyFont="1" applyFill="1" applyBorder="1" applyAlignment="1">
      <alignment horizontal="left"/>
    </xf>
    <xf numFmtId="173" fontId="11" fillId="2" borderId="0" xfId="0" applyNumberFormat="1" applyFont="1" applyFill="1" applyBorder="1" applyAlignment="1">
      <alignment horizontal="right"/>
    </xf>
    <xf numFmtId="173" fontId="21" fillId="2" borderId="0" xfId="0" applyNumberFormat="1" applyFont="1" applyFill="1" applyBorder="1" applyAlignment="1">
      <alignment horizontal="left"/>
    </xf>
    <xf numFmtId="173" fontId="21" fillId="2" borderId="0" xfId="0" applyNumberFormat="1" applyFont="1" applyFill="1" applyBorder="1" applyAlignment="1">
      <alignment horizontal="right"/>
    </xf>
    <xf numFmtId="0" fontId="8" fillId="2" borderId="13" xfId="0" applyFont="1" applyFill="1" applyBorder="1" applyAlignment="1">
      <alignment/>
    </xf>
    <xf numFmtId="0" fontId="10" fillId="2" borderId="3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3" fillId="2" borderId="32" xfId="0" applyFont="1" applyFill="1" applyBorder="1" applyAlignment="1">
      <alignment/>
    </xf>
    <xf numFmtId="173" fontId="7" fillId="2" borderId="33" xfId="0" applyNumberFormat="1" applyFont="1" applyFill="1" applyBorder="1" applyAlignment="1">
      <alignment/>
    </xf>
    <xf numFmtId="173" fontId="7" fillId="2" borderId="22" xfId="0" applyNumberFormat="1" applyFont="1" applyFill="1" applyBorder="1" applyAlignment="1">
      <alignment/>
    </xf>
    <xf numFmtId="0" fontId="10" fillId="2" borderId="34" xfId="0" applyFont="1" applyFill="1" applyBorder="1" applyAlignment="1">
      <alignment/>
    </xf>
    <xf numFmtId="173" fontId="11" fillId="2" borderId="29" xfId="0" applyNumberFormat="1" applyFont="1" applyFill="1" applyBorder="1" applyAlignment="1">
      <alignment horizontal="right"/>
    </xf>
    <xf numFmtId="0" fontId="0" fillId="2" borderId="22" xfId="0" applyFill="1" applyBorder="1" applyAlignment="1">
      <alignment/>
    </xf>
    <xf numFmtId="0" fontId="0" fillId="2" borderId="35" xfId="0" applyFill="1" applyBorder="1" applyAlignment="1">
      <alignment/>
    </xf>
    <xf numFmtId="0" fontId="11" fillId="2" borderId="4" xfId="0" applyNumberFormat="1" applyFont="1" applyFill="1" applyBorder="1" applyAlignment="1">
      <alignment horizontal="right"/>
    </xf>
    <xf numFmtId="173" fontId="11" fillId="2" borderId="4" xfId="0" applyNumberFormat="1" applyFont="1" applyFill="1" applyBorder="1" applyAlignment="1">
      <alignment horizontal="right"/>
    </xf>
    <xf numFmtId="173" fontId="11" fillId="2" borderId="16" xfId="0" applyNumberFormat="1" applyFont="1" applyFill="1" applyBorder="1" applyAlignment="1">
      <alignment horizontal="right"/>
    </xf>
    <xf numFmtId="0" fontId="8" fillId="2" borderId="36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7" fillId="2" borderId="20" xfId="0" applyFont="1" applyFill="1" applyBorder="1" applyAlignment="1">
      <alignment/>
    </xf>
    <xf numFmtId="0" fontId="0" fillId="2" borderId="37" xfId="0" applyFill="1" applyBorder="1" applyAlignment="1">
      <alignment horizontal="left"/>
    </xf>
    <xf numFmtId="173" fontId="0" fillId="2" borderId="38" xfId="0" applyNumberFormat="1" applyFill="1" applyBorder="1" applyAlignment="1">
      <alignment/>
    </xf>
    <xf numFmtId="0" fontId="7" fillId="2" borderId="32" xfId="0" applyFont="1" applyFill="1" applyBorder="1" applyAlignment="1">
      <alignment/>
    </xf>
    <xf numFmtId="0" fontId="7" fillId="2" borderId="0" xfId="0" applyFont="1" applyFill="1" applyBorder="1" applyAlignment="1" quotePrefix="1">
      <alignment/>
    </xf>
    <xf numFmtId="0" fontId="7" fillId="2" borderId="6" xfId="0" applyFont="1" applyFill="1" applyBorder="1" applyAlignment="1" quotePrefix="1">
      <alignment/>
    </xf>
    <xf numFmtId="49" fontId="3" fillId="2" borderId="39" xfId="0" applyNumberFormat="1" applyFont="1" applyFill="1" applyBorder="1" applyAlignment="1">
      <alignment/>
    </xf>
    <xf numFmtId="49" fontId="3" fillId="2" borderId="40" xfId="0" applyNumberFormat="1" applyFont="1" applyFill="1" applyBorder="1" applyAlignment="1">
      <alignment/>
    </xf>
    <xf numFmtId="49" fontId="3" fillId="2" borderId="41" xfId="0" applyNumberFormat="1" applyFont="1" applyFill="1" applyBorder="1" applyAlignment="1">
      <alignment horizontal="center"/>
    </xf>
    <xf numFmtId="0" fontId="2" fillId="2" borderId="0" xfId="20" applyFont="1" applyFill="1" applyAlignment="1" applyProtection="1">
      <alignment vertical="top"/>
      <protection hidden="1"/>
    </xf>
    <xf numFmtId="0" fontId="2" fillId="2" borderId="0" xfId="20" applyFill="1" applyAlignment="1" applyProtection="1">
      <alignment vertical="top" wrapText="1"/>
      <protection hidden="1"/>
    </xf>
    <xf numFmtId="0" fontId="2" fillId="2" borderId="0" xfId="20" applyFont="1" applyFill="1" applyAlignment="1" applyProtection="1">
      <alignment wrapText="1"/>
      <protection hidden="1"/>
    </xf>
    <xf numFmtId="17" fontId="13" fillId="2" borderId="0" xfId="0" applyNumberFormat="1" applyFont="1" applyFill="1" applyAlignment="1" applyProtection="1" quotePrefix="1">
      <alignment horizontal="center"/>
      <protection hidden="1"/>
    </xf>
    <xf numFmtId="1" fontId="0" fillId="2" borderId="0" xfId="0" applyNumberFormat="1" applyFill="1" applyAlignment="1">
      <alignment/>
    </xf>
    <xf numFmtId="1" fontId="0" fillId="2" borderId="0" xfId="0" applyNumberFormat="1" applyFill="1" applyAlignment="1">
      <alignment horizontal="center"/>
    </xf>
    <xf numFmtId="0" fontId="0" fillId="2" borderId="42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6" xfId="0" applyFill="1" applyBorder="1" applyAlignment="1">
      <alignment/>
    </xf>
    <xf numFmtId="0" fontId="3" fillId="2" borderId="18" xfId="0" applyFont="1" applyFill="1" applyBorder="1" applyAlignment="1">
      <alignment/>
    </xf>
    <xf numFmtId="0" fontId="0" fillId="2" borderId="43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3" fillId="2" borderId="44" xfId="0" applyFont="1" applyFill="1" applyBorder="1" applyAlignment="1">
      <alignment/>
    </xf>
    <xf numFmtId="1" fontId="0" fillId="3" borderId="45" xfId="0" applyNumberFormat="1" applyFill="1" applyBorder="1" applyAlignment="1">
      <alignment/>
    </xf>
    <xf numFmtId="1" fontId="0" fillId="3" borderId="23" xfId="0" applyNumberFormat="1" applyFill="1" applyBorder="1" applyAlignment="1">
      <alignment/>
    </xf>
    <xf numFmtId="1" fontId="0" fillId="3" borderId="24" xfId="0" applyNumberFormat="1" applyFill="1" applyBorder="1" applyAlignment="1">
      <alignment/>
    </xf>
    <xf numFmtId="1" fontId="0" fillId="3" borderId="46" xfId="0" applyNumberFormat="1" applyFill="1" applyBorder="1" applyAlignment="1">
      <alignment/>
    </xf>
    <xf numFmtId="0" fontId="3" fillId="2" borderId="0" xfId="0" applyFont="1" applyFill="1" applyAlignment="1">
      <alignment horizontal="center"/>
    </xf>
    <xf numFmtId="0" fontId="0" fillId="2" borderId="43" xfId="0" applyFill="1" applyBorder="1" applyAlignment="1">
      <alignment/>
    </xf>
    <xf numFmtId="0" fontId="0" fillId="2" borderId="36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43" xfId="0" applyFill="1" applyBorder="1" applyAlignment="1">
      <alignment horizontal="left"/>
    </xf>
    <xf numFmtId="0" fontId="3" fillId="2" borderId="47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right"/>
    </xf>
    <xf numFmtId="0" fontId="3" fillId="3" borderId="49" xfId="0" applyFont="1" applyFill="1" applyBorder="1" applyAlignment="1">
      <alignment horizontal="right"/>
    </xf>
    <xf numFmtId="0" fontId="3" fillId="3" borderId="48" xfId="0" applyFont="1" applyFill="1" applyBorder="1" applyAlignment="1">
      <alignment horizontal="right"/>
    </xf>
    <xf numFmtId="1" fontId="0" fillId="2" borderId="43" xfId="0" applyNumberFormat="1" applyFill="1" applyBorder="1" applyAlignment="1">
      <alignment horizontal="right"/>
    </xf>
    <xf numFmtId="1" fontId="0" fillId="2" borderId="36" xfId="0" applyNumberFormat="1" applyFill="1" applyBorder="1" applyAlignment="1">
      <alignment horizontal="right"/>
    </xf>
    <xf numFmtId="1" fontId="0" fillId="2" borderId="29" xfId="0" applyNumberFormat="1" applyFill="1" applyBorder="1" applyAlignment="1">
      <alignment horizontal="right"/>
    </xf>
    <xf numFmtId="1" fontId="0" fillId="2" borderId="16" xfId="0" applyNumberFormat="1" applyFill="1" applyBorder="1" applyAlignment="1">
      <alignment horizontal="right"/>
    </xf>
    <xf numFmtId="1" fontId="0" fillId="2" borderId="42" xfId="0" applyNumberFormat="1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1" fontId="0" fillId="2" borderId="0" xfId="0" applyNumberFormat="1" applyFill="1" applyBorder="1" applyAlignment="1">
      <alignment horizontal="right"/>
    </xf>
    <xf numFmtId="1" fontId="0" fillId="2" borderId="4" xfId="0" applyNumberFormat="1" applyFill="1" applyBorder="1" applyAlignment="1">
      <alignment horizontal="right"/>
    </xf>
    <xf numFmtId="1" fontId="13" fillId="2" borderId="50" xfId="0" applyNumberFormat="1" applyFont="1" applyFill="1" applyBorder="1" applyAlignment="1">
      <alignment horizontal="right"/>
    </xf>
    <xf numFmtId="1" fontId="13" fillId="2" borderId="51" xfId="0" applyNumberFormat="1" applyFont="1" applyFill="1" applyBorder="1" applyAlignment="1">
      <alignment horizontal="right"/>
    </xf>
    <xf numFmtId="1" fontId="13" fillId="2" borderId="52" xfId="0" applyNumberFormat="1" applyFont="1" applyFill="1" applyBorder="1" applyAlignment="1">
      <alignment horizontal="right"/>
    </xf>
    <xf numFmtId="1" fontId="13" fillId="3" borderId="24" xfId="0" applyNumberFormat="1" applyFont="1" applyFill="1" applyBorder="1" applyAlignment="1">
      <alignment/>
    </xf>
    <xf numFmtId="1" fontId="13" fillId="2" borderId="53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3" borderId="26" xfId="0" applyNumberFormat="1" applyFont="1" applyFill="1" applyBorder="1" applyAlignment="1">
      <alignment/>
    </xf>
    <xf numFmtId="1" fontId="13" fillId="2" borderId="43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1" fontId="13" fillId="3" borderId="45" xfId="0" applyNumberFormat="1" applyFont="1" applyFill="1" applyBorder="1" applyAlignment="1">
      <alignment/>
    </xf>
    <xf numFmtId="0" fontId="13" fillId="2" borderId="36" xfId="0" applyFont="1" applyFill="1" applyBorder="1" applyAlignment="1">
      <alignment horizontal="left"/>
    </xf>
    <xf numFmtId="1" fontId="13" fillId="2" borderId="36" xfId="0" applyNumberFormat="1" applyFont="1" applyFill="1" applyBorder="1" applyAlignment="1">
      <alignment horizontal="right"/>
    </xf>
    <xf numFmtId="1" fontId="13" fillId="2" borderId="9" xfId="0" applyNumberFormat="1" applyFont="1" applyFill="1" applyBorder="1" applyAlignment="1">
      <alignment horizontal="right"/>
    </xf>
    <xf numFmtId="1" fontId="13" fillId="3" borderId="23" xfId="0" applyNumberFormat="1" applyFont="1" applyFill="1" applyBorder="1" applyAlignment="1">
      <alignment/>
    </xf>
    <xf numFmtId="0" fontId="13" fillId="2" borderId="53" xfId="0" applyFont="1" applyFill="1" applyBorder="1" applyAlignment="1">
      <alignment horizontal="left"/>
    </xf>
    <xf numFmtId="0" fontId="13" fillId="2" borderId="44" xfId="0" applyFont="1" applyFill="1" applyBorder="1" applyAlignment="1">
      <alignment horizontal="left"/>
    </xf>
    <xf numFmtId="0" fontId="13" fillId="2" borderId="42" xfId="0" applyFont="1" applyFill="1" applyBorder="1" applyAlignment="1">
      <alignment horizontal="left"/>
    </xf>
    <xf numFmtId="0" fontId="13" fillId="2" borderId="54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173" fontId="7" fillId="0" borderId="15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0" fontId="7" fillId="0" borderId="24" xfId="0" applyFont="1" applyBorder="1" applyAlignment="1">
      <alignment/>
    </xf>
    <xf numFmtId="173" fontId="7" fillId="0" borderId="55" xfId="0" applyNumberFormat="1" applyFont="1" applyBorder="1" applyAlignment="1">
      <alignment/>
    </xf>
    <xf numFmtId="0" fontId="3" fillId="0" borderId="56" xfId="0" applyFont="1" applyBorder="1" applyAlignment="1">
      <alignment/>
    </xf>
    <xf numFmtId="173" fontId="3" fillId="0" borderId="42" xfId="0" applyNumberFormat="1" applyFont="1" applyBorder="1" applyAlignment="1">
      <alignment/>
    </xf>
    <xf numFmtId="173" fontId="8" fillId="0" borderId="6" xfId="0" applyNumberFormat="1" applyFont="1" applyBorder="1" applyAlignment="1">
      <alignment/>
    </xf>
    <xf numFmtId="0" fontId="3" fillId="0" borderId="45" xfId="0" applyFont="1" applyBorder="1" applyAlignment="1">
      <alignment/>
    </xf>
    <xf numFmtId="0" fontId="7" fillId="0" borderId="1" xfId="0" applyFont="1" applyBorder="1" applyAlignment="1">
      <alignment/>
    </xf>
    <xf numFmtId="173" fontId="7" fillId="0" borderId="15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7" fillId="0" borderId="57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9" xfId="0" applyFont="1" applyBorder="1" applyAlignment="1">
      <alignment/>
    </xf>
    <xf numFmtId="173" fontId="7" fillId="0" borderId="12" xfId="0" applyNumberFormat="1" applyFont="1" applyBorder="1" applyAlignment="1">
      <alignment/>
    </xf>
    <xf numFmtId="173" fontId="7" fillId="0" borderId="4" xfId="0" applyNumberFormat="1" applyFont="1" applyBorder="1" applyAlignment="1">
      <alignment/>
    </xf>
    <xf numFmtId="173" fontId="7" fillId="0" borderId="27" xfId="0" applyNumberFormat="1" applyFont="1" applyBorder="1" applyAlignment="1">
      <alignment/>
    </xf>
    <xf numFmtId="0" fontId="7" fillId="0" borderId="46" xfId="0" applyFont="1" applyBorder="1" applyAlignment="1">
      <alignment/>
    </xf>
    <xf numFmtId="0" fontId="8" fillId="0" borderId="5" xfId="0" applyFon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73" fontId="3" fillId="0" borderId="31" xfId="0" applyNumberFormat="1" applyFont="1" applyBorder="1" applyAlignment="1">
      <alignment/>
    </xf>
    <xf numFmtId="0" fontId="8" fillId="0" borderId="25" xfId="0" applyFont="1" applyBorder="1" applyAlignment="1">
      <alignment/>
    </xf>
    <xf numFmtId="1" fontId="3" fillId="0" borderId="58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173" fontId="0" fillId="0" borderId="26" xfId="0" applyNumberFormat="1" applyBorder="1" applyAlignment="1">
      <alignment/>
    </xf>
    <xf numFmtId="0" fontId="8" fillId="2" borderId="8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Fill="1" applyBorder="1" applyAlignment="1">
      <alignment horizontal="left"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32" xfId="0" applyFont="1" applyBorder="1" applyAlignment="1">
      <alignment horizontal="left"/>
    </xf>
    <xf numFmtId="173" fontId="7" fillId="0" borderId="6" xfId="0" applyNumberFormat="1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0" fillId="0" borderId="1" xfId="0" applyBorder="1" applyAlignment="1">
      <alignment/>
    </xf>
    <xf numFmtId="173" fontId="0" fillId="0" borderId="0" xfId="0" applyNumberFormat="1" applyBorder="1" applyAlignment="1">
      <alignment/>
    </xf>
    <xf numFmtId="173" fontId="0" fillId="0" borderId="13" xfId="0" applyNumberFormat="1" applyBorder="1" applyAlignment="1">
      <alignment/>
    </xf>
    <xf numFmtId="0" fontId="0" fillId="0" borderId="19" xfId="0" applyBorder="1" applyAlignment="1">
      <alignment/>
    </xf>
    <xf numFmtId="173" fontId="0" fillId="0" borderId="4" xfId="0" applyNumberFormat="1" applyBorder="1" applyAlignment="1">
      <alignment/>
    </xf>
    <xf numFmtId="173" fontId="0" fillId="0" borderId="20" xfId="0" applyNumberFormat="1" applyBorder="1" applyAlignment="1">
      <alignment/>
    </xf>
    <xf numFmtId="0" fontId="0" fillId="0" borderId="32" xfId="0" applyBorder="1" applyAlignment="1">
      <alignment/>
    </xf>
    <xf numFmtId="173" fontId="0" fillId="0" borderId="6" xfId="0" applyNumberFormat="1" applyBorder="1" applyAlignment="1">
      <alignment/>
    </xf>
    <xf numFmtId="173" fontId="0" fillId="0" borderId="21" xfId="0" applyNumberFormat="1" applyBorder="1" applyAlignment="1">
      <alignment/>
    </xf>
    <xf numFmtId="173" fontId="0" fillId="0" borderId="1" xfId="0" applyNumberFormat="1" applyBorder="1" applyAlignment="1">
      <alignment/>
    </xf>
    <xf numFmtId="173" fontId="0" fillId="0" borderId="19" xfId="0" applyNumberFormat="1" applyBorder="1" applyAlignment="1">
      <alignment/>
    </xf>
    <xf numFmtId="173" fontId="0" fillId="0" borderId="32" xfId="0" applyNumberFormat="1" applyBorder="1" applyAlignment="1">
      <alignment/>
    </xf>
    <xf numFmtId="0" fontId="22" fillId="2" borderId="47" xfId="0" applyFont="1" applyFill="1" applyBorder="1" applyAlignment="1">
      <alignment/>
    </xf>
    <xf numFmtId="0" fontId="0" fillId="2" borderId="49" xfId="0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2" borderId="48" xfId="0" applyFont="1" applyFill="1" applyBorder="1" applyAlignment="1">
      <alignment/>
    </xf>
    <xf numFmtId="0" fontId="15" fillId="2" borderId="9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49" fontId="3" fillId="2" borderId="18" xfId="0" applyNumberFormat="1" applyFont="1" applyFill="1" applyBorder="1" applyAlignment="1">
      <alignment/>
    </xf>
    <xf numFmtId="49" fontId="3" fillId="2" borderId="9" xfId="0" applyNumberFormat="1" applyFont="1" applyFill="1" applyBorder="1" applyAlignment="1">
      <alignment/>
    </xf>
    <xf numFmtId="49" fontId="3" fillId="2" borderId="11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/>
    </xf>
    <xf numFmtId="0" fontId="7" fillId="2" borderId="9" xfId="0" applyFont="1" applyFill="1" applyBorder="1" applyAlignment="1" quotePrefix="1">
      <alignment/>
    </xf>
    <xf numFmtId="0" fontId="7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2" borderId="0" xfId="20" applyFont="1" applyFill="1" applyAlignment="1" applyProtection="1">
      <alignment/>
      <protection hidden="1"/>
    </xf>
    <xf numFmtId="0" fontId="8" fillId="2" borderId="11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1" fontId="0" fillId="2" borderId="0" xfId="0" applyNumberFormat="1" applyFill="1" applyBorder="1" applyAlignment="1">
      <alignment/>
    </xf>
    <xf numFmtId="1" fontId="0" fillId="2" borderId="13" xfId="0" applyNumberFormat="1" applyFill="1" applyBorder="1" applyAlignment="1">
      <alignment/>
    </xf>
    <xf numFmtId="1" fontId="0" fillId="2" borderId="6" xfId="0" applyNumberFormat="1" applyFill="1" applyBorder="1" applyAlignment="1">
      <alignment/>
    </xf>
    <xf numFmtId="1" fontId="0" fillId="2" borderId="21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25" xfId="0" applyFill="1" applyBorder="1" applyAlignment="1">
      <alignment/>
    </xf>
    <xf numFmtId="0" fontId="3" fillId="0" borderId="25" xfId="0" applyFont="1" applyBorder="1" applyAlignment="1">
      <alignment/>
    </xf>
    <xf numFmtId="1" fontId="3" fillId="2" borderId="6" xfId="0" applyNumberFormat="1" applyFont="1" applyFill="1" applyBorder="1" applyAlignment="1">
      <alignment/>
    </xf>
    <xf numFmtId="1" fontId="3" fillId="2" borderId="21" xfId="0" applyNumberFormat="1" applyFont="1" applyFill="1" applyBorder="1" applyAlignment="1">
      <alignment/>
    </xf>
    <xf numFmtId="1" fontId="0" fillId="2" borderId="53" xfId="0" applyNumberFormat="1" applyFill="1" applyBorder="1" applyAlignment="1">
      <alignment horizontal="right"/>
    </xf>
    <xf numFmtId="0" fontId="13" fillId="2" borderId="59" xfId="0" applyFont="1" applyFill="1" applyBorder="1" applyAlignment="1">
      <alignment horizontal="right"/>
    </xf>
    <xf numFmtId="0" fontId="13" fillId="2" borderId="60" xfId="0" applyFont="1" applyFill="1" applyBorder="1" applyAlignment="1">
      <alignment horizontal="left"/>
    </xf>
    <xf numFmtId="0" fontId="13" fillId="2" borderId="27" xfId="0" applyFont="1" applyFill="1" applyBorder="1" applyAlignment="1">
      <alignment horizontal="left"/>
    </xf>
    <xf numFmtId="0" fontId="3" fillId="2" borderId="47" xfId="0" applyFont="1" applyFill="1" applyBorder="1" applyAlignment="1">
      <alignment horizontal="left" vertical="top"/>
    </xf>
    <xf numFmtId="0" fontId="3" fillId="2" borderId="49" xfId="0" applyFont="1" applyFill="1" applyBorder="1" applyAlignment="1">
      <alignment horizontal="left" vertical="top"/>
    </xf>
    <xf numFmtId="0" fontId="3" fillId="2" borderId="48" xfId="0" applyFont="1" applyFill="1" applyBorder="1" applyAlignment="1">
      <alignment horizontal="left" vertical="top"/>
    </xf>
    <xf numFmtId="0" fontId="3" fillId="2" borderId="47" xfId="0" applyFont="1" applyFill="1" applyBorder="1" applyAlignment="1">
      <alignment horizontal="left"/>
    </xf>
    <xf numFmtId="0" fontId="3" fillId="2" borderId="49" xfId="0" applyFont="1" applyFill="1" applyBorder="1" applyAlignment="1">
      <alignment horizontal="left"/>
    </xf>
    <xf numFmtId="0" fontId="3" fillId="2" borderId="48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55" xfId="0" applyFont="1" applyFill="1" applyBorder="1" applyAlignment="1">
      <alignment horizontal="left"/>
    </xf>
    <xf numFmtId="2" fontId="15" fillId="2" borderId="0" xfId="0" applyNumberFormat="1" applyFont="1" applyFill="1" applyAlignment="1">
      <alignment horizontal="left" wrapText="1"/>
    </xf>
    <xf numFmtId="0" fontId="3" fillId="2" borderId="44" xfId="0" applyFont="1" applyFill="1" applyBorder="1" applyAlignment="1">
      <alignment horizontal="left"/>
    </xf>
    <xf numFmtId="0" fontId="3" fillId="2" borderId="42" xfId="0" applyFont="1" applyFill="1" applyBorder="1" applyAlignment="1">
      <alignment horizontal="left"/>
    </xf>
    <xf numFmtId="0" fontId="3" fillId="2" borderId="61" xfId="0" applyFont="1" applyFill="1" applyBorder="1" applyAlignment="1">
      <alignment horizontal="left"/>
    </xf>
    <xf numFmtId="0" fontId="13" fillId="2" borderId="33" xfId="0" applyFont="1" applyFill="1" applyBorder="1" applyAlignment="1">
      <alignment horizontal="left"/>
    </xf>
    <xf numFmtId="0" fontId="13" fillId="2" borderId="62" xfId="0" applyFont="1" applyFill="1" applyBorder="1" applyAlignment="1">
      <alignment horizontal="left"/>
    </xf>
    <xf numFmtId="0" fontId="15" fillId="2" borderId="0" xfId="0" applyFont="1" applyFill="1" applyAlignment="1">
      <alignment vertical="top" wrapText="1"/>
    </xf>
    <xf numFmtId="0" fontId="15" fillId="2" borderId="0" xfId="0" applyFont="1" applyFill="1" applyAlignment="1">
      <alignment horizontal="left" vertical="top" wrapText="1"/>
    </xf>
    <xf numFmtId="0" fontId="22" fillId="0" borderId="9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15" fillId="2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13</xdr:row>
      <xdr:rowOff>123825</xdr:rowOff>
    </xdr:from>
    <xdr:to>
      <xdr:col>8</xdr:col>
      <xdr:colOff>85725</xdr:colOff>
      <xdr:row>21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62575" y="2781300"/>
          <a:ext cx="3000375" cy="1543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Filen inneholder oppdaterte verdier av ressursregnskapet per 31.12.2004
 Ved videre bruk av dataene, 
bes Oljedirektoratet oppgitt som kilde.
Oppdatering per 10.3.2005: Anslaget av gassreserver for Åsgard er endret til å være tørrgass istedenfor rikgass slik som tidligere oppgitt
</a:t>
          </a:r>
        </a:p>
      </xdr:txBody>
    </xdr:sp>
    <xdr:clientData/>
  </xdr:twoCellAnchor>
  <xdr:twoCellAnchor editAs="oneCell">
    <xdr:from>
      <xdr:col>5</xdr:col>
      <xdr:colOff>533400</xdr:colOff>
      <xdr:row>0</xdr:row>
      <xdr:rowOff>28575</xdr:rowOff>
    </xdr:from>
    <xdr:to>
      <xdr:col>7</xdr:col>
      <xdr:colOff>152400</xdr:colOff>
      <xdr:row>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28575"/>
          <a:ext cx="11430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</xdr:row>
      <xdr:rowOff>104775</xdr:rowOff>
    </xdr:from>
    <xdr:to>
      <xdr:col>5</xdr:col>
      <xdr:colOff>28575</xdr:colOff>
      <xdr:row>6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1925" y="266700"/>
          <a:ext cx="58578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Petroleumsressurser på norsk kontinentalsokkel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Per 31.12.2004</a:t>
          </a:r>
        </a:p>
      </xdr:txBody>
    </xdr:sp>
    <xdr:clientData/>
  </xdr:twoCellAnchor>
  <xdr:twoCellAnchor editAs="oneCell">
    <xdr:from>
      <xdr:col>0</xdr:col>
      <xdr:colOff>85725</xdr:colOff>
      <xdr:row>8</xdr:row>
      <xdr:rowOff>57150</xdr:rowOff>
    </xdr:from>
    <xdr:to>
      <xdr:col>0</xdr:col>
      <xdr:colOff>209550</xdr:colOff>
      <xdr:row>8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352550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9</xdr:row>
      <xdr:rowOff>57150</xdr:rowOff>
    </xdr:from>
    <xdr:to>
      <xdr:col>0</xdr:col>
      <xdr:colOff>209550</xdr:colOff>
      <xdr:row>9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514475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10</xdr:row>
      <xdr:rowOff>57150</xdr:rowOff>
    </xdr:from>
    <xdr:to>
      <xdr:col>0</xdr:col>
      <xdr:colOff>209550</xdr:colOff>
      <xdr:row>10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676400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11</xdr:row>
      <xdr:rowOff>57150</xdr:rowOff>
    </xdr:from>
    <xdr:to>
      <xdr:col>0</xdr:col>
      <xdr:colOff>209550</xdr:colOff>
      <xdr:row>11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838325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13</xdr:row>
      <xdr:rowOff>57150</xdr:rowOff>
    </xdr:from>
    <xdr:to>
      <xdr:col>0</xdr:col>
      <xdr:colOff>209550</xdr:colOff>
      <xdr:row>13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714625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14</xdr:row>
      <xdr:rowOff>57150</xdr:rowOff>
    </xdr:from>
    <xdr:to>
      <xdr:col>0</xdr:col>
      <xdr:colOff>209550</xdr:colOff>
      <xdr:row>14</xdr:row>
      <xdr:rowOff>152400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914650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57150</xdr:rowOff>
    </xdr:from>
    <xdr:to>
      <xdr:col>0</xdr:col>
      <xdr:colOff>209550</xdr:colOff>
      <xdr:row>15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3238500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16</xdr:row>
      <xdr:rowOff>57150</xdr:rowOff>
    </xdr:from>
    <xdr:to>
      <xdr:col>0</xdr:col>
      <xdr:colOff>209550</xdr:colOff>
      <xdr:row>16</xdr:row>
      <xdr:rowOff>152400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3400425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12</xdr:row>
      <xdr:rowOff>57150</xdr:rowOff>
    </xdr:from>
    <xdr:to>
      <xdr:col>0</xdr:col>
      <xdr:colOff>209550</xdr:colOff>
      <xdr:row>12</xdr:row>
      <xdr:rowOff>152400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228850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17</xdr:row>
      <xdr:rowOff>57150</xdr:rowOff>
    </xdr:from>
    <xdr:to>
      <xdr:col>0</xdr:col>
      <xdr:colOff>209550</xdr:colOff>
      <xdr:row>17</xdr:row>
      <xdr:rowOff>152400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581400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0</xdr:row>
      <xdr:rowOff>9525</xdr:rowOff>
    </xdr:from>
    <xdr:to>
      <xdr:col>3</xdr:col>
      <xdr:colOff>590550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9525"/>
          <a:ext cx="11430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666750</xdr:colOff>
      <xdr:row>0</xdr:row>
      <xdr:rowOff>28575</xdr:rowOff>
    </xdr:from>
    <xdr:to>
      <xdr:col>8</xdr:col>
      <xdr:colOff>285750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28575"/>
          <a:ext cx="11430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333375</xdr:colOff>
      <xdr:row>71</xdr:row>
      <xdr:rowOff>38100</xdr:rowOff>
    </xdr:from>
    <xdr:to>
      <xdr:col>5</xdr:col>
      <xdr:colOff>752475</xdr:colOff>
      <xdr:row>76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3375" y="12392025"/>
          <a:ext cx="514350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Estimatene gir en oversikt over hvor mye olje og gass som fantes i reservoarene før produksjonen tok til og innbefatter i tillegg til produserte og planlagte produserte mengder, også de mengdene av petroleum som med dagens planer, ikke vil bli produsert. Det finnes alternative måter å beregne tilstedeværende ressurser på. Estimatene som oppgis er derfor ikke nødvendigvis sammenlignbare mellom de ulike feltene.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190500</xdr:colOff>
      <xdr:row>0</xdr:row>
      <xdr:rowOff>19050</xdr:rowOff>
    </xdr:from>
    <xdr:to>
      <xdr:col>10</xdr:col>
      <xdr:colOff>1343025</xdr:colOff>
      <xdr:row>0</xdr:row>
      <xdr:rowOff>714375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905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666750</xdr:colOff>
      <xdr:row>0</xdr:row>
      <xdr:rowOff>28575</xdr:rowOff>
    </xdr:from>
    <xdr:to>
      <xdr:col>8</xdr:col>
      <xdr:colOff>285750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28575"/>
          <a:ext cx="11430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0</xdr:row>
      <xdr:rowOff>38100</xdr:rowOff>
    </xdr:from>
    <xdr:to>
      <xdr:col>5</xdr:col>
      <xdr:colOff>1304925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38100"/>
          <a:ext cx="114300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190500</xdr:colOff>
      <xdr:row>0</xdr:row>
      <xdr:rowOff>38100</xdr:rowOff>
    </xdr:from>
    <xdr:to>
      <xdr:col>11</xdr:col>
      <xdr:colOff>571500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38100"/>
          <a:ext cx="11430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781050</xdr:colOff>
      <xdr:row>0</xdr:row>
      <xdr:rowOff>66675</xdr:rowOff>
    </xdr:from>
    <xdr:to>
      <xdr:col>8</xdr:col>
      <xdr:colOff>28575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66675"/>
          <a:ext cx="1143000" cy="685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0</xdr:row>
      <xdr:rowOff>47625</xdr:rowOff>
    </xdr:from>
    <xdr:to>
      <xdr:col>8</xdr:col>
      <xdr:colOff>180975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7625"/>
          <a:ext cx="11430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0</xdr:row>
      <xdr:rowOff>38100</xdr:rowOff>
    </xdr:from>
    <xdr:to>
      <xdr:col>7</xdr:col>
      <xdr:colOff>723900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8100"/>
          <a:ext cx="11430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704850</xdr:colOff>
      <xdr:row>0</xdr:row>
      <xdr:rowOff>47625</xdr:rowOff>
    </xdr:from>
    <xdr:to>
      <xdr:col>7</xdr:col>
      <xdr:colOff>695325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47625"/>
          <a:ext cx="11430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pd.n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3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0.7109375" style="0" customWidth="1"/>
    <col min="3" max="9" width="11.421875" style="0" customWidth="1"/>
    <col min="10" max="10" width="5.00390625" style="0" customWidth="1"/>
    <col min="11" max="16384" width="11.421875" style="0" customWidth="1"/>
  </cols>
  <sheetData>
    <row r="1" spans="1:16" ht="12.75">
      <c r="A1" s="8"/>
      <c r="B1" s="8"/>
      <c r="C1" s="8"/>
      <c r="D1" s="8"/>
      <c r="E1" s="8"/>
      <c r="F1" s="8"/>
      <c r="G1" s="8"/>
      <c r="H1" s="8"/>
      <c r="I1" s="8"/>
      <c r="J1" s="8"/>
      <c r="K1" s="9"/>
      <c r="L1" s="9"/>
      <c r="M1" s="9"/>
      <c r="N1" s="9"/>
      <c r="O1" s="9"/>
      <c r="P1" s="9"/>
    </row>
    <row r="2" spans="1:16" ht="12.75">
      <c r="A2" s="8"/>
      <c r="B2" s="8"/>
      <c r="C2" s="8"/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</row>
    <row r="3" spans="1:16" ht="12.75">
      <c r="A3" s="8"/>
      <c r="B3" s="8"/>
      <c r="C3" s="8"/>
      <c r="D3" s="8"/>
      <c r="E3" s="8"/>
      <c r="F3" s="8"/>
      <c r="G3" s="8"/>
      <c r="H3" s="8"/>
      <c r="I3" s="8"/>
      <c r="J3" s="8"/>
      <c r="K3" s="9"/>
      <c r="L3" s="9"/>
      <c r="M3" s="9"/>
      <c r="N3" s="9"/>
      <c r="O3" s="9"/>
      <c r="P3" s="9"/>
    </row>
    <row r="4" spans="1:16" ht="12.75">
      <c r="A4" s="8"/>
      <c r="B4" s="8"/>
      <c r="C4" s="8"/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9"/>
      <c r="P4" s="9"/>
    </row>
    <row r="5" spans="1:16" ht="12.75">
      <c r="A5" s="8"/>
      <c r="B5" s="8"/>
      <c r="C5" s="8"/>
      <c r="D5" s="8"/>
      <c r="E5" s="8"/>
      <c r="F5" s="8"/>
      <c r="G5" s="8"/>
      <c r="H5" s="8"/>
      <c r="I5" s="8"/>
      <c r="J5" s="8"/>
      <c r="K5" s="9"/>
      <c r="L5" s="9"/>
      <c r="M5" s="9"/>
      <c r="N5" s="9"/>
      <c r="O5" s="9"/>
      <c r="P5" s="9"/>
    </row>
    <row r="6" spans="1:16" ht="12.75">
      <c r="A6" s="8"/>
      <c r="B6" s="8"/>
      <c r="C6" s="8"/>
      <c r="D6" s="8"/>
      <c r="E6" s="8"/>
      <c r="F6" s="8"/>
      <c r="G6" s="8"/>
      <c r="H6" s="8"/>
      <c r="I6" s="8"/>
      <c r="J6" s="8"/>
      <c r="K6" s="9"/>
      <c r="L6" s="9"/>
      <c r="M6" s="9"/>
      <c r="N6" s="9"/>
      <c r="O6" s="9"/>
      <c r="P6" s="9"/>
    </row>
    <row r="7" spans="1:16" ht="12.75">
      <c r="A7" s="8"/>
      <c r="B7" s="8"/>
      <c r="C7" s="8"/>
      <c r="D7" s="8"/>
      <c r="E7" s="8"/>
      <c r="F7" s="8"/>
      <c r="G7" s="8"/>
      <c r="H7" s="8"/>
      <c r="I7" s="8"/>
      <c r="J7" s="8"/>
      <c r="K7" s="9"/>
      <c r="L7" s="9"/>
      <c r="M7" s="9"/>
      <c r="N7" s="9"/>
      <c r="O7" s="9"/>
      <c r="P7" s="9"/>
    </row>
    <row r="8" spans="1:16" ht="12.75">
      <c r="A8" s="8"/>
      <c r="B8" s="8"/>
      <c r="C8" s="8"/>
      <c r="D8" s="8"/>
      <c r="E8" s="8"/>
      <c r="F8" s="8"/>
      <c r="G8" s="8"/>
      <c r="H8" s="8"/>
      <c r="I8" s="8"/>
      <c r="J8" s="8"/>
      <c r="K8" s="9"/>
      <c r="L8" s="9"/>
      <c r="M8" s="9"/>
      <c r="N8" s="9"/>
      <c r="O8" s="9"/>
      <c r="P8" s="9"/>
    </row>
    <row r="9" spans="1:16" ht="12.75">
      <c r="A9" s="8"/>
      <c r="B9" s="10" t="s">
        <v>235</v>
      </c>
      <c r="C9" s="8"/>
      <c r="D9" s="8"/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9"/>
    </row>
    <row r="10" spans="1:16" ht="12.75">
      <c r="A10" s="8"/>
      <c r="B10" s="10" t="s">
        <v>236</v>
      </c>
      <c r="C10" s="8"/>
      <c r="D10" s="8"/>
      <c r="E10" s="8"/>
      <c r="F10" s="8"/>
      <c r="G10" s="8"/>
      <c r="H10" s="8"/>
      <c r="I10" s="8"/>
      <c r="J10" s="8"/>
      <c r="K10" s="9"/>
      <c r="L10" s="9"/>
      <c r="M10" s="9"/>
      <c r="N10" s="9"/>
      <c r="O10" s="9"/>
      <c r="P10" s="9"/>
    </row>
    <row r="11" spans="1:16" ht="12.75">
      <c r="A11" s="8"/>
      <c r="B11" s="10" t="s">
        <v>237</v>
      </c>
      <c r="C11" s="8"/>
      <c r="D11" s="8"/>
      <c r="E11" s="8"/>
      <c r="F11" s="8"/>
      <c r="G11" s="8"/>
      <c r="H11" s="8"/>
      <c r="I11" s="8"/>
      <c r="J11" s="8"/>
      <c r="K11" s="9"/>
      <c r="L11" s="9"/>
      <c r="M11" s="9"/>
      <c r="N11" s="9"/>
      <c r="O11" s="9"/>
      <c r="P11" s="9"/>
    </row>
    <row r="12" spans="1:16" ht="30.75" customHeight="1">
      <c r="A12" s="8"/>
      <c r="B12" s="119" t="s">
        <v>443</v>
      </c>
      <c r="C12" s="8"/>
      <c r="D12" s="8"/>
      <c r="E12" s="8"/>
      <c r="F12" s="8"/>
      <c r="G12" s="8"/>
      <c r="H12" s="8"/>
      <c r="I12" s="8"/>
      <c r="J12" s="8"/>
      <c r="K12" s="9"/>
      <c r="L12" s="9"/>
      <c r="M12" s="9"/>
      <c r="N12" s="9"/>
      <c r="O12" s="9"/>
      <c r="P12" s="9"/>
    </row>
    <row r="13" spans="1:16" ht="38.25" customHeight="1">
      <c r="A13" s="8"/>
      <c r="B13" s="119" t="s">
        <v>304</v>
      </c>
      <c r="C13" s="8"/>
      <c r="D13" s="8"/>
      <c r="E13" s="8"/>
      <c r="F13" s="8"/>
      <c r="G13" s="8"/>
      <c r="H13" s="8"/>
      <c r="I13" s="8"/>
      <c r="J13" s="8"/>
      <c r="K13" s="9"/>
      <c r="L13" s="9"/>
      <c r="M13" s="9"/>
      <c r="N13" s="9"/>
      <c r="O13" s="9"/>
      <c r="P13" s="9"/>
    </row>
    <row r="14" spans="1:16" ht="15.75" customHeight="1">
      <c r="A14" s="8"/>
      <c r="B14" s="118" t="s">
        <v>305</v>
      </c>
      <c r="C14" s="8"/>
      <c r="D14" s="8"/>
      <c r="E14" s="8"/>
      <c r="F14" s="8"/>
      <c r="G14" s="8"/>
      <c r="H14" s="8"/>
      <c r="I14" s="8"/>
      <c r="J14" s="8"/>
      <c r="K14" s="9"/>
      <c r="L14" s="9"/>
      <c r="M14" s="9"/>
      <c r="N14" s="9"/>
      <c r="O14" s="9"/>
      <c r="P14" s="9"/>
    </row>
    <row r="15" spans="1:16" ht="25.5">
      <c r="A15" s="8"/>
      <c r="B15" s="11" t="s">
        <v>238</v>
      </c>
      <c r="C15" s="8"/>
      <c r="D15" s="8"/>
      <c r="E15" s="8"/>
      <c r="F15" s="8"/>
      <c r="G15" s="8"/>
      <c r="H15" s="8"/>
      <c r="I15" s="8"/>
      <c r="J15" s="8"/>
      <c r="K15" s="9"/>
      <c r="L15" s="9"/>
      <c r="M15" s="9"/>
      <c r="N15" s="9"/>
      <c r="O15" s="9"/>
      <c r="P15" s="9"/>
    </row>
    <row r="16" spans="1:16" ht="12.75">
      <c r="A16" s="8"/>
      <c r="B16" s="10" t="s">
        <v>239</v>
      </c>
      <c r="C16" s="8"/>
      <c r="D16" s="8"/>
      <c r="E16" s="8"/>
      <c r="F16" s="8"/>
      <c r="G16" s="8"/>
      <c r="H16" s="8"/>
      <c r="I16" s="8"/>
      <c r="J16" s="8"/>
      <c r="K16" s="9"/>
      <c r="L16" s="9"/>
      <c r="M16" s="9"/>
      <c r="N16" s="9"/>
      <c r="O16" s="9"/>
      <c r="P16" s="9"/>
    </row>
    <row r="17" spans="1:16" ht="14.25" customHeight="1">
      <c r="A17" s="8"/>
      <c r="B17" s="120" t="s">
        <v>306</v>
      </c>
      <c r="C17" s="8"/>
      <c r="D17" s="8"/>
      <c r="E17" s="8"/>
      <c r="F17" s="8"/>
      <c r="G17" s="8"/>
      <c r="H17" s="8"/>
      <c r="I17" s="8"/>
      <c r="J17" s="8"/>
      <c r="K17" s="9"/>
      <c r="L17" s="9"/>
      <c r="M17" s="9"/>
      <c r="N17" s="9"/>
      <c r="O17" s="9"/>
      <c r="P17" s="9"/>
    </row>
    <row r="18" spans="1:16" ht="12.75">
      <c r="A18" s="8"/>
      <c r="B18" s="250" t="s">
        <v>436</v>
      </c>
      <c r="C18" s="8"/>
      <c r="D18" s="8"/>
      <c r="E18" s="8"/>
      <c r="F18" s="8"/>
      <c r="G18" s="8"/>
      <c r="H18" s="8"/>
      <c r="I18" s="8"/>
      <c r="J18" s="8"/>
      <c r="K18" s="9"/>
      <c r="L18" s="9"/>
      <c r="M18" s="9"/>
      <c r="N18" s="9"/>
      <c r="O18" s="9"/>
      <c r="P18" s="9"/>
    </row>
    <row r="19" spans="1:16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9"/>
      <c r="L19" s="9"/>
      <c r="M19" s="9"/>
      <c r="N19" s="9"/>
      <c r="O19" s="9"/>
      <c r="P19" s="9"/>
    </row>
    <row r="20" spans="1:16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9"/>
      <c r="L20" s="9"/>
      <c r="M20" s="9"/>
      <c r="N20" s="9"/>
      <c r="O20" s="9"/>
      <c r="P20" s="9"/>
    </row>
    <row r="21" spans="1:16" ht="12.75">
      <c r="A21" s="8"/>
      <c r="B21" s="8"/>
      <c r="C21" s="43"/>
      <c r="D21" s="8"/>
      <c r="E21" s="8"/>
      <c r="F21" s="8"/>
      <c r="G21" s="8"/>
      <c r="H21" s="8"/>
      <c r="I21" s="8"/>
      <c r="J21" s="8"/>
      <c r="K21" s="9"/>
      <c r="L21" s="9"/>
      <c r="M21" s="9"/>
      <c r="N21" s="9"/>
      <c r="O21" s="9"/>
      <c r="P21" s="9"/>
    </row>
    <row r="22" spans="1:16" ht="12.75">
      <c r="A22" s="8"/>
      <c r="B22" s="8"/>
      <c r="C22" s="43" t="s">
        <v>240</v>
      </c>
      <c r="D22" s="8"/>
      <c r="E22" s="8"/>
      <c r="F22" s="8"/>
      <c r="G22" s="8"/>
      <c r="H22" s="8"/>
      <c r="I22" s="8"/>
      <c r="J22" s="8"/>
      <c r="K22" s="9"/>
      <c r="L22" s="9"/>
      <c r="M22" s="9"/>
      <c r="N22" s="9"/>
      <c r="O22" s="9"/>
      <c r="P22" s="9"/>
    </row>
    <row r="23" spans="1:16" ht="12.75">
      <c r="A23" s="8"/>
      <c r="B23" s="8"/>
      <c r="C23" s="121" t="s">
        <v>446</v>
      </c>
      <c r="D23" s="8"/>
      <c r="E23" s="8"/>
      <c r="F23" s="8"/>
      <c r="G23" s="8"/>
      <c r="H23" s="8"/>
      <c r="I23" s="8"/>
      <c r="J23" s="8"/>
      <c r="K23" s="9"/>
      <c r="L23" s="9"/>
      <c r="M23" s="9"/>
      <c r="N23" s="9"/>
      <c r="O23" s="9"/>
      <c r="P23" s="9"/>
    </row>
    <row r="24" spans="1:16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9"/>
      <c r="L24" s="9"/>
      <c r="M24" s="9"/>
      <c r="N24" s="9"/>
      <c r="O24" s="9"/>
      <c r="P24" s="9"/>
    </row>
    <row r="25" spans="1:16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9"/>
      <c r="L25" s="9"/>
      <c r="M25" s="9"/>
      <c r="N25" s="9"/>
      <c r="O25" s="9"/>
      <c r="P25" s="9"/>
    </row>
    <row r="26" spans="1:16" ht="12.75">
      <c r="A26" s="9"/>
      <c r="B26" s="9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6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1:16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16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16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16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1:16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1:16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1:16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1:16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1:16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1:16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1:16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1:16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1:16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1:16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1:16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1:16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1:16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1:16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1:16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1:16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1:16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1:16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1:16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1:16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1:16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1:16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1:16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spans="1:16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1:16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1:16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1:16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1:16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1:16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1:16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1:16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spans="1:16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1:16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1:16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1:16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spans="1:16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1:16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spans="1:16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spans="1:16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1:16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 spans="1:16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spans="1:16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spans="1:16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spans="1:16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spans="1:16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1:16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spans="1:16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spans="1:16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spans="1:16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spans="1:16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spans="1:16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1:16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1:16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spans="1:16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spans="1:16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</row>
    <row r="182" spans="1:16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 spans="1:16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spans="1:16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 spans="1:16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spans="1:16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</row>
    <row r="187" spans="1:16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spans="1:16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</row>
    <row r="189" spans="1:16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</row>
    <row r="190" spans="1:16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spans="1:16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spans="1:16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spans="1:16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spans="1:16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 spans="1:16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spans="1:16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spans="1:16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spans="1:16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spans="1:16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</row>
    <row r="200" spans="1:16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spans="1:16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1:16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spans="1:16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spans="1:16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spans="1:16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spans="1:16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</row>
    <row r="207" spans="1:16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spans="1:16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spans="1:16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spans="1:16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</row>
    <row r="211" spans="1:16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spans="1:16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</row>
    <row r="213" spans="1:16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</row>
    <row r="214" spans="1:16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spans="1:16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spans="1:16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spans="1:16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spans="1:16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</row>
    <row r="219" spans="1:16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</row>
    <row r="220" spans="1:16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spans="1:16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</row>
    <row r="222" spans="1:16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</row>
    <row r="223" spans="1:16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</row>
    <row r="224" spans="1:16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</row>
    <row r="225" spans="1:16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</row>
    <row r="226" spans="1:16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</row>
    <row r="227" spans="1:16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</row>
    <row r="228" spans="1:16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</row>
    <row r="229" spans="1:16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</row>
    <row r="230" spans="1:16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</row>
    <row r="231" spans="1:16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</row>
    <row r="232" spans="1:16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</row>
    <row r="233" spans="1:16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</row>
    <row r="234" spans="1:16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</row>
    <row r="235" spans="1:16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</row>
    <row r="236" spans="1:16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</row>
    <row r="237" spans="1:16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</row>
    <row r="238" spans="1:16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</row>
    <row r="239" spans="1:16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</row>
    <row r="240" spans="1:16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</row>
    <row r="241" spans="1:16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</row>
    <row r="242" spans="1:16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</row>
    <row r="243" spans="1:16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44" spans="1:16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</row>
    <row r="245" spans="1:16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</row>
    <row r="246" spans="1:16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</row>
    <row r="247" spans="1:16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</row>
    <row r="248" spans="1:16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</row>
    <row r="249" spans="1:16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</row>
    <row r="250" spans="1:16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</row>
    <row r="251" spans="1:16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</row>
    <row r="252" spans="1:16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</row>
    <row r="253" spans="1:16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</row>
    <row r="254" spans="1:16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</row>
    <row r="255" spans="1:16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</row>
    <row r="256" spans="1:16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</row>
    <row r="257" spans="1:16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</row>
    <row r="258" spans="1:16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</row>
    <row r="259" spans="1:16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</row>
    <row r="260" spans="1:16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</row>
    <row r="261" spans="1:16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</row>
    <row r="262" spans="1:16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</row>
    <row r="263" ht="12.75">
      <c r="C263" s="9"/>
    </row>
  </sheetData>
  <sheetProtection/>
  <hyperlinks>
    <hyperlink ref="B9" location="Oversikt!A1" display="Oversikt"/>
    <hyperlink ref="B10" location="'RK0-solgt og levert'!A1" display="Ressurskategori 0: Solgt og levert"/>
    <hyperlink ref="B11" location="Feltoversikt!A1" display="Feltoversikt"/>
    <hyperlink ref="B12" location="'RK1,2,3-felt'!A1" display="Ressurskategori 1, 2 og 3-felt: Opprinnelig salgbart volum og gjenværende reserver i felt i produksjon,"/>
    <hyperlink ref="B15" location="'RK5-funn'!A1" display="Ressurskategori 5F: Ressurser i funn der utvinning er sannsynlig, men uavklart"/>
    <hyperlink ref="B16" location="'RK7f-funn'!A1" display="Ressurskategori 7F: Ressurser i nye funn  som ikke er evaluert"/>
    <hyperlink ref="B17" location="'Funn i felt og funn'!A1" display="Funn som i 2001 rapporteres som deler av andre felt og funn"/>
    <hyperlink ref="B13" location="'RK3-funn'!A1" display="Ressurskategori 3: Opprinnelig salgbart volum og gjenværende reserver for funn som lisenshaverne har besluttet å utvinne."/>
    <hyperlink ref="B14" location="'RK4-funn'!A1" display="Ressurskategori 4: Ressurser i funn i planleggingsfase"/>
    <hyperlink ref="C22" r:id="rId1" display="Oljedirektoratet"/>
    <hyperlink ref="B18" location="Tilstedeværende!A1" display="Tilstedenværende ressurser i felt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4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2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8.8515625" style="0" bestFit="1" customWidth="1"/>
    <col min="3" max="3" width="20.00390625" style="0" bestFit="1" customWidth="1"/>
    <col min="4" max="4" width="10.8515625" style="0" customWidth="1"/>
    <col min="5" max="5" width="9.140625" style="7" customWidth="1"/>
    <col min="9" max="9" width="9.140625" style="7" customWidth="1"/>
  </cols>
  <sheetData>
    <row r="1" spans="1:49" ht="60.75" customHeight="1">
      <c r="A1" s="9"/>
      <c r="B1" s="291" t="s">
        <v>430</v>
      </c>
      <c r="C1" s="292"/>
      <c r="D1" s="9"/>
      <c r="E1" s="27"/>
      <c r="F1" s="9"/>
      <c r="G1" s="9"/>
      <c r="H1" s="9"/>
      <c r="I1" s="27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</row>
    <row r="2" spans="1:49" ht="13.5" thickBot="1">
      <c r="A2" s="9"/>
      <c r="B2" s="9"/>
      <c r="C2" s="9"/>
      <c r="D2" s="9"/>
      <c r="E2" s="27"/>
      <c r="F2" s="9"/>
      <c r="G2" s="9"/>
      <c r="H2" s="9"/>
      <c r="I2" s="27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</row>
    <row r="3" spans="1:49" ht="12.75">
      <c r="A3" s="9"/>
      <c r="B3" s="115" t="s">
        <v>157</v>
      </c>
      <c r="C3" s="116" t="s">
        <v>158</v>
      </c>
      <c r="D3" s="117" t="s">
        <v>159</v>
      </c>
      <c r="E3" s="28"/>
      <c r="F3" s="19"/>
      <c r="G3" s="19"/>
      <c r="H3" s="19"/>
      <c r="I3" s="28"/>
      <c r="J3" s="19"/>
      <c r="K3" s="19"/>
      <c r="L3" s="19"/>
      <c r="M3" s="19"/>
      <c r="N3" s="19"/>
      <c r="O3" s="1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49" ht="12.75">
      <c r="A4" s="9"/>
      <c r="B4" s="31" t="s">
        <v>418</v>
      </c>
      <c r="C4" s="67" t="s">
        <v>419</v>
      </c>
      <c r="D4" s="61">
        <v>2003</v>
      </c>
      <c r="E4" s="28"/>
      <c r="F4" s="19"/>
      <c r="G4" s="19"/>
      <c r="H4" s="19"/>
      <c r="I4" s="28"/>
      <c r="J4" s="19"/>
      <c r="K4" s="19"/>
      <c r="L4" s="19"/>
      <c r="M4" s="19"/>
      <c r="N4" s="19"/>
      <c r="O4" s="1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ht="12.75">
      <c r="A5" s="9"/>
      <c r="B5" s="31" t="s">
        <v>420</v>
      </c>
      <c r="C5" s="67" t="s">
        <v>419</v>
      </c>
      <c r="D5" s="61">
        <v>2003</v>
      </c>
      <c r="E5" s="28"/>
      <c r="F5" s="19"/>
      <c r="G5" s="19"/>
      <c r="H5" s="19"/>
      <c r="I5" s="28"/>
      <c r="J5" s="19"/>
      <c r="K5" s="19"/>
      <c r="L5" s="19"/>
      <c r="M5" s="19"/>
      <c r="N5" s="19"/>
      <c r="O5" s="1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</row>
    <row r="6" spans="1:49" ht="12.75">
      <c r="A6" s="9"/>
      <c r="B6" s="31" t="s">
        <v>168</v>
      </c>
      <c r="C6" s="67" t="s">
        <v>25</v>
      </c>
      <c r="D6" s="61">
        <v>1970</v>
      </c>
      <c r="E6" s="28"/>
      <c r="F6" s="19"/>
      <c r="G6" s="19"/>
      <c r="H6" s="19"/>
      <c r="I6" s="28"/>
      <c r="J6" s="19"/>
      <c r="K6" s="19"/>
      <c r="L6" s="19"/>
      <c r="M6" s="19"/>
      <c r="N6" s="19"/>
      <c r="O6" s="1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ht="12.75">
      <c r="A7" s="9"/>
      <c r="B7" s="31" t="s">
        <v>169</v>
      </c>
      <c r="C7" s="67" t="s">
        <v>25</v>
      </c>
      <c r="D7" s="61">
        <v>1997</v>
      </c>
      <c r="E7" s="28"/>
      <c r="F7" s="19"/>
      <c r="G7" s="19"/>
      <c r="H7" s="19"/>
      <c r="I7" s="28"/>
      <c r="J7" s="19"/>
      <c r="K7" s="19"/>
      <c r="L7" s="19"/>
      <c r="M7" s="19"/>
      <c r="N7" s="19"/>
      <c r="O7" s="1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49" ht="12.75">
      <c r="A8" s="9"/>
      <c r="B8" s="31" t="s">
        <v>170</v>
      </c>
      <c r="C8" s="67" t="s">
        <v>25</v>
      </c>
      <c r="D8" s="61">
        <v>1997</v>
      </c>
      <c r="E8" s="28"/>
      <c r="F8" s="19"/>
      <c r="G8" s="19"/>
      <c r="H8" s="19"/>
      <c r="I8" s="28"/>
      <c r="J8" s="19"/>
      <c r="K8" s="19"/>
      <c r="L8" s="19"/>
      <c r="M8" s="19"/>
      <c r="N8" s="19"/>
      <c r="O8" s="1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49" ht="12.75">
      <c r="A9" s="9"/>
      <c r="B9" s="31" t="s">
        <v>289</v>
      </c>
      <c r="C9" s="67" t="s">
        <v>25</v>
      </c>
      <c r="D9" s="61">
        <v>2003</v>
      </c>
      <c r="E9" s="28"/>
      <c r="F9" s="19"/>
      <c r="G9" s="19"/>
      <c r="H9" s="19"/>
      <c r="I9" s="28"/>
      <c r="J9" s="19"/>
      <c r="K9" s="19"/>
      <c r="L9" s="19"/>
      <c r="M9" s="19"/>
      <c r="N9" s="19"/>
      <c r="O9" s="1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</row>
    <row r="10" spans="1:49" ht="12.75">
      <c r="A10" s="9"/>
      <c r="B10" s="31" t="s">
        <v>290</v>
      </c>
      <c r="C10" s="67" t="s">
        <v>25</v>
      </c>
      <c r="D10" s="61">
        <v>2003</v>
      </c>
      <c r="E10" s="28"/>
      <c r="F10" s="19"/>
      <c r="G10" s="19"/>
      <c r="H10" s="19"/>
      <c r="I10" s="28"/>
      <c r="J10" s="19"/>
      <c r="K10" s="19"/>
      <c r="L10" s="19"/>
      <c r="M10" s="19"/>
      <c r="N10" s="19"/>
      <c r="O10" s="1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</row>
    <row r="11" spans="1:49" ht="12.75">
      <c r="A11" s="9"/>
      <c r="B11" s="31" t="s">
        <v>188</v>
      </c>
      <c r="C11" s="67" t="s">
        <v>26</v>
      </c>
      <c r="D11" s="61">
        <v>2000</v>
      </c>
      <c r="E11" s="28"/>
      <c r="F11" s="19"/>
      <c r="G11" s="19"/>
      <c r="H11" s="19"/>
      <c r="I11" s="28"/>
      <c r="J11" s="19"/>
      <c r="K11" s="19"/>
      <c r="L11" s="19"/>
      <c r="M11" s="19"/>
      <c r="N11" s="19"/>
      <c r="O11" s="1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 spans="1:49" ht="11.25" customHeight="1">
      <c r="A12" s="9"/>
      <c r="B12" s="31" t="s">
        <v>421</v>
      </c>
      <c r="C12" s="67" t="s">
        <v>26</v>
      </c>
      <c r="D12" s="61">
        <v>2004</v>
      </c>
      <c r="E12" s="28"/>
      <c r="F12" s="19"/>
      <c r="G12" s="19"/>
      <c r="H12" s="19"/>
      <c r="I12" s="28"/>
      <c r="J12" s="19"/>
      <c r="K12" s="19"/>
      <c r="L12" s="19"/>
      <c r="M12" s="19"/>
      <c r="N12" s="19"/>
      <c r="O12" s="1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3.5" customHeight="1">
      <c r="A13" s="9"/>
      <c r="B13" s="31" t="s">
        <v>166</v>
      </c>
      <c r="C13" s="67" t="s">
        <v>29</v>
      </c>
      <c r="D13" s="61">
        <v>1973</v>
      </c>
      <c r="E13" s="28"/>
      <c r="F13" s="19"/>
      <c r="G13" s="19"/>
      <c r="H13" s="19"/>
      <c r="I13" s="28"/>
      <c r="J13" s="19"/>
      <c r="K13" s="19"/>
      <c r="L13" s="19"/>
      <c r="M13" s="19"/>
      <c r="N13" s="19"/>
      <c r="O13" s="1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1.25" customHeight="1">
      <c r="A14" s="9"/>
      <c r="B14" s="31" t="s">
        <v>202</v>
      </c>
      <c r="C14" s="67" t="s">
        <v>203</v>
      </c>
      <c r="D14" s="61">
        <v>1987</v>
      </c>
      <c r="E14" s="28"/>
      <c r="F14" s="19"/>
      <c r="G14" s="19"/>
      <c r="H14" s="19"/>
      <c r="I14" s="28"/>
      <c r="J14" s="21"/>
      <c r="K14" s="19"/>
      <c r="L14" s="19"/>
      <c r="M14" s="19"/>
      <c r="N14" s="19"/>
      <c r="O14" s="1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</row>
    <row r="15" spans="1:49" ht="12.75">
      <c r="A15" s="9"/>
      <c r="B15" s="31" t="s">
        <v>204</v>
      </c>
      <c r="C15" s="67" t="s">
        <v>203</v>
      </c>
      <c r="D15" s="61">
        <v>1992</v>
      </c>
      <c r="E15" s="28"/>
      <c r="F15" s="19"/>
      <c r="G15" s="19"/>
      <c r="H15" s="19"/>
      <c r="I15" s="28"/>
      <c r="J15" s="29"/>
      <c r="K15" s="19"/>
      <c r="L15" s="19"/>
      <c r="M15" s="19"/>
      <c r="N15" s="19"/>
      <c r="O15" s="1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</row>
    <row r="16" spans="1:49" ht="12.75">
      <c r="A16" s="9"/>
      <c r="B16" s="31" t="s">
        <v>205</v>
      </c>
      <c r="C16" s="67" t="s">
        <v>203</v>
      </c>
      <c r="D16" s="61">
        <v>1996</v>
      </c>
      <c r="E16" s="28"/>
      <c r="F16" s="19"/>
      <c r="G16" s="19"/>
      <c r="H16" s="19"/>
      <c r="I16" s="28"/>
      <c r="J16" s="19"/>
      <c r="K16" s="19"/>
      <c r="L16" s="19"/>
      <c r="M16" s="19"/>
      <c r="N16" s="19"/>
      <c r="O16" s="1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</row>
    <row r="17" spans="1:49" ht="12.75">
      <c r="A17" s="9"/>
      <c r="B17" s="31" t="s">
        <v>191</v>
      </c>
      <c r="C17" s="67" t="s">
        <v>33</v>
      </c>
      <c r="D17" s="61">
        <v>1991</v>
      </c>
      <c r="E17" s="28"/>
      <c r="F17" s="19"/>
      <c r="G17" s="19"/>
      <c r="H17" s="19"/>
      <c r="I17" s="28"/>
      <c r="J17" s="19"/>
      <c r="K17" s="19"/>
      <c r="L17" s="19"/>
      <c r="M17" s="19"/>
      <c r="N17" s="19"/>
      <c r="O17" s="1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</row>
    <row r="18" spans="1:49" ht="12.75">
      <c r="A18" s="9"/>
      <c r="B18" s="31" t="s">
        <v>194</v>
      </c>
      <c r="C18" s="67" t="s">
        <v>33</v>
      </c>
      <c r="D18" s="61">
        <v>2002</v>
      </c>
      <c r="E18" s="28"/>
      <c r="F18" s="19"/>
      <c r="G18" s="19"/>
      <c r="H18" s="19"/>
      <c r="I18" s="28"/>
      <c r="J18" s="19"/>
      <c r="K18" s="19"/>
      <c r="L18" s="19"/>
      <c r="M18" s="19"/>
      <c r="N18" s="19"/>
      <c r="O18" s="1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</row>
    <row r="19" spans="1:49" ht="12.75">
      <c r="A19" s="9"/>
      <c r="B19" s="31" t="s">
        <v>195</v>
      </c>
      <c r="C19" s="67" t="s">
        <v>33</v>
      </c>
      <c r="D19" s="61">
        <v>2002</v>
      </c>
      <c r="E19" s="28"/>
      <c r="F19" s="19"/>
      <c r="G19" s="19"/>
      <c r="H19" s="19"/>
      <c r="I19" s="28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</row>
    <row r="20" spans="1:49" ht="12.75">
      <c r="A20" s="9"/>
      <c r="B20" s="31" t="s">
        <v>422</v>
      </c>
      <c r="C20" s="67" t="s">
        <v>33</v>
      </c>
      <c r="D20" s="61">
        <v>2003</v>
      </c>
      <c r="E20" s="28"/>
      <c r="F20" s="19"/>
      <c r="G20" s="19"/>
      <c r="H20" s="19"/>
      <c r="I20" s="28"/>
      <c r="J20" s="19"/>
      <c r="K20" s="19"/>
      <c r="L20" s="19"/>
      <c r="M20" s="19"/>
      <c r="N20" s="19"/>
      <c r="O20" s="1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1:49" ht="12.75">
      <c r="A21" s="9"/>
      <c r="B21" s="31" t="s">
        <v>190</v>
      </c>
      <c r="C21" s="67" t="s">
        <v>34</v>
      </c>
      <c r="D21" s="61">
        <v>1983</v>
      </c>
      <c r="E21" s="28"/>
      <c r="F21" s="19"/>
      <c r="G21" s="19"/>
      <c r="H21" s="19"/>
      <c r="I21" s="28"/>
      <c r="J21" s="19"/>
      <c r="K21" s="19"/>
      <c r="L21" s="19"/>
      <c r="M21" s="19"/>
      <c r="N21" s="19"/>
      <c r="O21" s="1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1:49" ht="12.75">
      <c r="A22" s="9"/>
      <c r="B22" s="31" t="s">
        <v>192</v>
      </c>
      <c r="C22" s="67" t="s">
        <v>34</v>
      </c>
      <c r="D22" s="61">
        <v>1995</v>
      </c>
      <c r="E22" s="28"/>
      <c r="F22" s="19"/>
      <c r="G22" s="19"/>
      <c r="H22" s="19"/>
      <c r="I22" s="28"/>
      <c r="J22" s="19"/>
      <c r="K22" s="19"/>
      <c r="L22" s="19"/>
      <c r="M22" s="19"/>
      <c r="N22" s="19"/>
      <c r="O22" s="1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2.75">
      <c r="A23" s="9"/>
      <c r="B23" s="31" t="s">
        <v>295</v>
      </c>
      <c r="C23" s="67" t="s">
        <v>34</v>
      </c>
      <c r="D23" s="61">
        <v>1998</v>
      </c>
      <c r="E23" s="28"/>
      <c r="F23" s="19"/>
      <c r="G23" s="19"/>
      <c r="H23" s="19"/>
      <c r="I23" s="28"/>
      <c r="J23" s="19"/>
      <c r="K23" s="19"/>
      <c r="L23" s="19"/>
      <c r="M23" s="19"/>
      <c r="N23" s="19"/>
      <c r="O23" s="1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2.75">
      <c r="A24" s="9"/>
      <c r="B24" s="31" t="s">
        <v>193</v>
      </c>
      <c r="C24" s="67" t="s">
        <v>34</v>
      </c>
      <c r="D24" s="61">
        <v>2001</v>
      </c>
      <c r="E24" s="28"/>
      <c r="F24" s="19"/>
      <c r="G24" s="19"/>
      <c r="H24" s="19"/>
      <c r="I24" s="28"/>
      <c r="J24" s="19"/>
      <c r="K24" s="19"/>
      <c r="L24" s="19"/>
      <c r="M24" s="19"/>
      <c r="N24" s="19"/>
      <c r="O24" s="1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1:49" ht="12.75">
      <c r="A25" s="9"/>
      <c r="B25" s="31" t="s">
        <v>294</v>
      </c>
      <c r="C25" s="67" t="s">
        <v>34</v>
      </c>
      <c r="D25" s="61">
        <v>2001</v>
      </c>
      <c r="E25" s="28"/>
      <c r="F25" s="19"/>
      <c r="G25" s="19"/>
      <c r="H25" s="19"/>
      <c r="I25" s="28"/>
      <c r="J25" s="19"/>
      <c r="K25" s="19"/>
      <c r="L25" s="19"/>
      <c r="M25" s="19"/>
      <c r="N25" s="19"/>
      <c r="O25" s="1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</row>
    <row r="26" spans="1:49" ht="12.75">
      <c r="A26" s="9"/>
      <c r="B26" s="31" t="s">
        <v>423</v>
      </c>
      <c r="C26" s="67" t="s">
        <v>34</v>
      </c>
      <c r="D26" s="61">
        <v>2002</v>
      </c>
      <c r="E26" s="28"/>
      <c r="F26" s="19"/>
      <c r="G26" s="19"/>
      <c r="H26" s="19"/>
      <c r="I26" s="28"/>
      <c r="J26" s="19"/>
      <c r="K26" s="19"/>
      <c r="L26" s="19"/>
      <c r="M26" s="19"/>
      <c r="N26" s="19"/>
      <c r="O26" s="1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</row>
    <row r="27" spans="1:49" ht="12.75">
      <c r="A27" s="9"/>
      <c r="B27" s="31" t="s">
        <v>162</v>
      </c>
      <c r="C27" s="67" t="s">
        <v>35</v>
      </c>
      <c r="D27" s="61">
        <v>1994</v>
      </c>
      <c r="E27" s="28"/>
      <c r="F27" s="19"/>
      <c r="G27" s="19"/>
      <c r="H27" s="19"/>
      <c r="I27" s="28"/>
      <c r="J27" s="19"/>
      <c r="K27" s="19"/>
      <c r="L27" s="19"/>
      <c r="M27" s="19"/>
      <c r="N27" s="19"/>
      <c r="O27" s="1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</row>
    <row r="28" spans="1:49" ht="12.75">
      <c r="A28" s="9"/>
      <c r="B28" s="31" t="s">
        <v>165</v>
      </c>
      <c r="C28" s="67" t="s">
        <v>36</v>
      </c>
      <c r="D28" s="61">
        <v>1991</v>
      </c>
      <c r="E28" s="28"/>
      <c r="F28" s="19"/>
      <c r="G28" s="19"/>
      <c r="H28" s="19"/>
      <c r="I28" s="28"/>
      <c r="J28" s="21"/>
      <c r="K28" s="19"/>
      <c r="L28" s="19"/>
      <c r="M28" s="19"/>
      <c r="N28" s="19"/>
      <c r="O28" s="1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</row>
    <row r="29" spans="1:49" ht="12.75">
      <c r="A29" s="9"/>
      <c r="B29" s="31" t="s">
        <v>208</v>
      </c>
      <c r="C29" s="67" t="s">
        <v>37</v>
      </c>
      <c r="D29" s="61">
        <v>1990</v>
      </c>
      <c r="E29" s="28"/>
      <c r="F29" s="19"/>
      <c r="G29" s="19"/>
      <c r="H29" s="19"/>
      <c r="I29" s="28"/>
      <c r="J29" s="19"/>
      <c r="K29" s="19"/>
      <c r="L29" s="19"/>
      <c r="M29" s="19"/>
      <c r="N29" s="19"/>
      <c r="O29" s="1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</row>
    <row r="30" spans="1:49" ht="12.75">
      <c r="A30" s="9"/>
      <c r="B30" s="31" t="s">
        <v>164</v>
      </c>
      <c r="C30" s="67" t="s">
        <v>39</v>
      </c>
      <c r="D30" s="61">
        <v>1994</v>
      </c>
      <c r="E30" s="28"/>
      <c r="F30" s="19"/>
      <c r="G30" s="19"/>
      <c r="H30" s="19"/>
      <c r="I30" s="28"/>
      <c r="J30" s="19"/>
      <c r="K30" s="19"/>
      <c r="L30" s="19"/>
      <c r="M30" s="19"/>
      <c r="N30" s="19"/>
      <c r="O30" s="1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2.75">
      <c r="A31" s="9"/>
      <c r="B31" s="31" t="s">
        <v>167</v>
      </c>
      <c r="C31" s="67" t="s">
        <v>41</v>
      </c>
      <c r="D31" s="61">
        <v>1995</v>
      </c>
      <c r="E31" s="28"/>
      <c r="F31" s="19"/>
      <c r="G31" s="19"/>
      <c r="H31" s="19"/>
      <c r="I31" s="28"/>
      <c r="J31" s="19"/>
      <c r="K31" s="19"/>
      <c r="L31" s="19"/>
      <c r="M31" s="19"/>
      <c r="N31" s="19"/>
      <c r="O31" s="1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2.75">
      <c r="A32" s="9"/>
      <c r="B32" s="31" t="s">
        <v>171</v>
      </c>
      <c r="C32" s="67" t="s">
        <v>41</v>
      </c>
      <c r="D32" s="61">
        <v>1995</v>
      </c>
      <c r="E32" s="28"/>
      <c r="F32" s="19"/>
      <c r="G32" s="19"/>
      <c r="H32" s="19"/>
      <c r="I32" s="28"/>
      <c r="J32" s="19"/>
      <c r="K32" s="19"/>
      <c r="L32" s="19"/>
      <c r="M32" s="19"/>
      <c r="N32" s="19"/>
      <c r="O32" s="1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</row>
    <row r="33" spans="1:49" ht="12.75">
      <c r="A33" s="9"/>
      <c r="B33" s="31" t="s">
        <v>189</v>
      </c>
      <c r="C33" s="67" t="s">
        <v>42</v>
      </c>
      <c r="D33" s="61">
        <v>1989</v>
      </c>
      <c r="E33" s="28"/>
      <c r="F33" s="19"/>
      <c r="G33" s="19"/>
      <c r="H33" s="19"/>
      <c r="I33" s="28"/>
      <c r="J33" s="19"/>
      <c r="K33" s="19"/>
      <c r="L33" s="19"/>
      <c r="M33" s="19"/>
      <c r="N33" s="19"/>
      <c r="O33" s="1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</row>
    <row r="34" spans="1:49" ht="12.75">
      <c r="A34" s="9"/>
      <c r="B34" s="31" t="s">
        <v>424</v>
      </c>
      <c r="C34" s="67" t="s">
        <v>43</v>
      </c>
      <c r="D34" s="61">
        <v>2000</v>
      </c>
      <c r="E34" s="28"/>
      <c r="F34" s="19"/>
      <c r="G34" s="19"/>
      <c r="H34" s="19"/>
      <c r="I34" s="28"/>
      <c r="J34" s="19"/>
      <c r="K34" s="19"/>
      <c r="L34" s="19"/>
      <c r="M34" s="19"/>
      <c r="N34" s="19"/>
      <c r="O34" s="1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</row>
    <row r="35" spans="1:49" ht="12.75">
      <c r="A35" s="9"/>
      <c r="B35" s="31" t="s">
        <v>209</v>
      </c>
      <c r="C35" s="67" t="s">
        <v>44</v>
      </c>
      <c r="D35" s="61">
        <v>1994</v>
      </c>
      <c r="E35" s="28"/>
      <c r="F35" s="19"/>
      <c r="G35" s="19"/>
      <c r="H35" s="19"/>
      <c r="I35" s="28"/>
      <c r="J35" s="21"/>
      <c r="K35" s="19"/>
      <c r="L35" s="19"/>
      <c r="M35" s="19"/>
      <c r="N35" s="19"/>
      <c r="O35" s="1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</row>
    <row r="36" spans="1:49" ht="12.75">
      <c r="A36" s="9"/>
      <c r="B36" s="31" t="s">
        <v>425</v>
      </c>
      <c r="C36" s="67" t="s">
        <v>45</v>
      </c>
      <c r="D36" s="61">
        <v>1982</v>
      </c>
      <c r="E36" s="28"/>
      <c r="F36" s="19"/>
      <c r="G36" s="19"/>
      <c r="H36" s="19"/>
      <c r="I36" s="28"/>
      <c r="J36" s="19"/>
      <c r="K36" s="19"/>
      <c r="L36" s="19"/>
      <c r="M36" s="19"/>
      <c r="N36" s="19"/>
      <c r="O36" s="1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</row>
    <row r="37" spans="1:49" ht="12.75">
      <c r="A37" s="9"/>
      <c r="B37" s="31" t="s">
        <v>426</v>
      </c>
      <c r="C37" s="67" t="s">
        <v>45</v>
      </c>
      <c r="D37" s="61">
        <v>1984</v>
      </c>
      <c r="E37" s="28"/>
      <c r="F37" s="19"/>
      <c r="G37" s="19"/>
      <c r="H37" s="19"/>
      <c r="I37" s="28"/>
      <c r="J37" s="19"/>
      <c r="K37" s="19"/>
      <c r="L37" s="19"/>
      <c r="M37" s="19"/>
      <c r="N37" s="19"/>
      <c r="O37" s="1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2.75">
      <c r="A38" s="9"/>
      <c r="B38" s="31" t="s">
        <v>123</v>
      </c>
      <c r="C38" s="67" t="s">
        <v>45</v>
      </c>
      <c r="D38" s="61">
        <v>1985</v>
      </c>
      <c r="E38" s="28"/>
      <c r="F38" s="19"/>
      <c r="G38" s="19"/>
      <c r="H38" s="19"/>
      <c r="I38" s="28"/>
      <c r="J38" s="19"/>
      <c r="K38" s="19"/>
      <c r="L38" s="19"/>
      <c r="M38" s="19"/>
      <c r="N38" s="19"/>
      <c r="O38" s="1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2.75">
      <c r="A39" s="9"/>
      <c r="B39" s="31" t="s">
        <v>124</v>
      </c>
      <c r="C39" s="67" t="s">
        <v>45</v>
      </c>
      <c r="D39" s="61">
        <v>2001</v>
      </c>
      <c r="E39" s="28"/>
      <c r="F39" s="19"/>
      <c r="G39" s="19"/>
      <c r="H39" s="19"/>
      <c r="I39" s="28"/>
      <c r="J39" s="19"/>
      <c r="K39" s="19"/>
      <c r="L39" s="19"/>
      <c r="M39" s="19"/>
      <c r="N39" s="19"/>
      <c r="O39" s="1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</row>
    <row r="40" spans="1:49" ht="12.75">
      <c r="A40" s="9"/>
      <c r="B40" s="31" t="s">
        <v>292</v>
      </c>
      <c r="C40" s="67" t="s">
        <v>45</v>
      </c>
      <c r="D40" s="61">
        <v>2001</v>
      </c>
      <c r="E40" s="28"/>
      <c r="F40" s="19"/>
      <c r="G40" s="19"/>
      <c r="H40" s="19"/>
      <c r="I40" s="28"/>
      <c r="J40" s="19"/>
      <c r="K40" s="19"/>
      <c r="L40" s="19"/>
      <c r="M40" s="19"/>
      <c r="N40" s="19"/>
      <c r="O40" s="1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</row>
    <row r="41" spans="1:49" ht="12.75">
      <c r="A41" s="9"/>
      <c r="B41" s="31" t="s">
        <v>184</v>
      </c>
      <c r="C41" s="67" t="s">
        <v>46</v>
      </c>
      <c r="D41" s="61">
        <v>1985</v>
      </c>
      <c r="E41" s="28"/>
      <c r="F41" s="19"/>
      <c r="G41" s="19"/>
      <c r="H41" s="19"/>
      <c r="I41" s="28"/>
      <c r="J41" s="19"/>
      <c r="K41" s="19"/>
      <c r="L41" s="19"/>
      <c r="M41" s="19"/>
      <c r="N41" s="19"/>
      <c r="O41" s="1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</row>
    <row r="42" spans="1:49" ht="12.75">
      <c r="A42" s="9"/>
      <c r="B42" s="31" t="s">
        <v>183</v>
      </c>
      <c r="C42" s="67" t="s">
        <v>46</v>
      </c>
      <c r="D42" s="61">
        <v>1985</v>
      </c>
      <c r="E42" s="28"/>
      <c r="F42" s="19"/>
      <c r="G42" s="19"/>
      <c r="H42" s="19"/>
      <c r="I42" s="28"/>
      <c r="J42" s="19"/>
      <c r="K42" s="19"/>
      <c r="L42" s="19"/>
      <c r="M42" s="19"/>
      <c r="N42" s="19"/>
      <c r="O42" s="1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2.75">
      <c r="A43" s="9"/>
      <c r="B43" s="31" t="s">
        <v>185</v>
      </c>
      <c r="C43" s="67" t="s">
        <v>46</v>
      </c>
      <c r="D43" s="61">
        <v>1987</v>
      </c>
      <c r="E43" s="28"/>
      <c r="F43" s="19"/>
      <c r="G43" s="19"/>
      <c r="H43" s="19"/>
      <c r="I43" s="28"/>
      <c r="J43" s="19"/>
      <c r="K43" s="19"/>
      <c r="L43" s="19"/>
      <c r="M43" s="19"/>
      <c r="N43" s="19"/>
      <c r="O43" s="1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2.75">
      <c r="A44" s="9"/>
      <c r="B44" s="31" t="s">
        <v>186</v>
      </c>
      <c r="C44" s="67" t="s">
        <v>46</v>
      </c>
      <c r="D44" s="61">
        <v>1988</v>
      </c>
      <c r="E44" s="28"/>
      <c r="F44" s="19"/>
      <c r="G44" s="19"/>
      <c r="H44" s="19"/>
      <c r="I44" s="28"/>
      <c r="J44" s="19"/>
      <c r="K44" s="19"/>
      <c r="L44" s="19"/>
      <c r="M44" s="19"/>
      <c r="N44" s="19"/>
      <c r="O44" s="1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</row>
    <row r="45" spans="1:49" ht="12.75">
      <c r="A45" s="9"/>
      <c r="B45" s="31" t="s">
        <v>187</v>
      </c>
      <c r="C45" s="67" t="s">
        <v>46</v>
      </c>
      <c r="D45" s="61">
        <v>1989</v>
      </c>
      <c r="E45" s="28"/>
      <c r="F45" s="19"/>
      <c r="G45" s="19"/>
      <c r="H45" s="19"/>
      <c r="I45" s="28"/>
      <c r="J45" s="19"/>
      <c r="K45" s="19"/>
      <c r="L45" s="19"/>
      <c r="M45" s="19"/>
      <c r="N45" s="19"/>
      <c r="O45" s="1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</row>
    <row r="46" spans="1:49" ht="12.75">
      <c r="A46" s="9"/>
      <c r="B46" s="31" t="s">
        <v>178</v>
      </c>
      <c r="C46" s="67" t="s">
        <v>46</v>
      </c>
      <c r="D46" s="61">
        <v>1990</v>
      </c>
      <c r="E46" s="28"/>
      <c r="F46" s="19"/>
      <c r="G46" s="19"/>
      <c r="H46" s="19"/>
      <c r="I46" s="28"/>
      <c r="J46" s="19"/>
      <c r="K46" s="19"/>
      <c r="L46" s="19"/>
      <c r="M46" s="19"/>
      <c r="N46" s="19"/>
      <c r="O46" s="1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</row>
    <row r="47" spans="1:49" ht="12.75">
      <c r="A47" s="9"/>
      <c r="B47" s="31" t="s">
        <v>179</v>
      </c>
      <c r="C47" s="67" t="s">
        <v>46</v>
      </c>
      <c r="D47" s="61">
        <v>1991</v>
      </c>
      <c r="E47" s="28"/>
      <c r="F47" s="19"/>
      <c r="G47" s="19"/>
      <c r="H47" s="19"/>
      <c r="I47" s="28"/>
      <c r="J47" s="21"/>
      <c r="K47" s="19"/>
      <c r="L47" s="19"/>
      <c r="M47" s="19"/>
      <c r="N47" s="19"/>
      <c r="O47" s="1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</row>
    <row r="48" spans="1:49" ht="12.75">
      <c r="A48" s="9"/>
      <c r="B48" s="31" t="s">
        <v>180</v>
      </c>
      <c r="C48" s="67" t="s">
        <v>46</v>
      </c>
      <c r="D48" s="61">
        <v>1994</v>
      </c>
      <c r="E48" s="28"/>
      <c r="F48" s="19"/>
      <c r="G48" s="19"/>
      <c r="H48" s="19"/>
      <c r="I48" s="28"/>
      <c r="J48" s="21"/>
      <c r="K48" s="19"/>
      <c r="L48" s="19"/>
      <c r="M48" s="19"/>
      <c r="N48" s="19"/>
      <c r="O48" s="1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2.75">
      <c r="A49" s="9"/>
      <c r="B49" s="31" t="s">
        <v>181</v>
      </c>
      <c r="C49" s="67" t="s">
        <v>46</v>
      </c>
      <c r="D49" s="61">
        <v>1994</v>
      </c>
      <c r="E49" s="28"/>
      <c r="F49" s="19"/>
      <c r="G49" s="19"/>
      <c r="H49" s="19"/>
      <c r="I49" s="28"/>
      <c r="J49" s="19"/>
      <c r="K49" s="19"/>
      <c r="L49" s="19"/>
      <c r="M49" s="19"/>
      <c r="N49" s="19"/>
      <c r="O49" s="1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2.75">
      <c r="A50" s="9"/>
      <c r="B50" s="31" t="s">
        <v>182</v>
      </c>
      <c r="C50" s="67" t="s">
        <v>46</v>
      </c>
      <c r="D50" s="61">
        <v>2002</v>
      </c>
      <c r="E50" s="28"/>
      <c r="F50" s="19"/>
      <c r="G50" s="19"/>
      <c r="H50" s="19"/>
      <c r="I50" s="28"/>
      <c r="J50" s="21"/>
      <c r="K50" s="19"/>
      <c r="L50" s="19"/>
      <c r="M50" s="19"/>
      <c r="N50" s="19"/>
      <c r="O50" s="1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</row>
    <row r="51" spans="1:49" ht="12.75">
      <c r="A51" s="9"/>
      <c r="B51" s="31" t="s">
        <v>291</v>
      </c>
      <c r="C51" s="67" t="s">
        <v>47</v>
      </c>
      <c r="D51" s="61">
        <v>1984</v>
      </c>
      <c r="E51" s="28"/>
      <c r="F51" s="19"/>
      <c r="G51" s="19"/>
      <c r="H51" s="19"/>
      <c r="I51" s="28"/>
      <c r="J51" s="21"/>
      <c r="K51" s="19"/>
      <c r="L51" s="19"/>
      <c r="M51" s="19"/>
      <c r="N51" s="19"/>
      <c r="O51" s="1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</row>
    <row r="52" spans="1:49" ht="12.75">
      <c r="A52" s="9"/>
      <c r="B52" s="31" t="s">
        <v>177</v>
      </c>
      <c r="C52" s="67" t="s">
        <v>47</v>
      </c>
      <c r="D52" s="61">
        <v>1986</v>
      </c>
      <c r="E52" s="28"/>
      <c r="F52" s="19"/>
      <c r="G52" s="19"/>
      <c r="H52" s="19"/>
      <c r="I52" s="28"/>
      <c r="J52" s="19"/>
      <c r="K52" s="19"/>
      <c r="L52" s="19"/>
      <c r="M52" s="19"/>
      <c r="N52" s="19"/>
      <c r="O52" s="1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</row>
    <row r="53" spans="1:49" ht="12.75">
      <c r="A53" s="9"/>
      <c r="B53" s="31" t="s">
        <v>163</v>
      </c>
      <c r="C53" s="67" t="s">
        <v>48</v>
      </c>
      <c r="D53" s="61">
        <v>1997</v>
      </c>
      <c r="E53" s="28"/>
      <c r="F53" s="19"/>
      <c r="G53" s="19"/>
      <c r="H53" s="19"/>
      <c r="I53" s="28"/>
      <c r="J53" s="19"/>
      <c r="K53" s="19"/>
      <c r="L53" s="19"/>
      <c r="M53" s="19"/>
      <c r="N53" s="19"/>
      <c r="O53" s="1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</row>
    <row r="54" spans="1:49" ht="12.75">
      <c r="A54" s="9"/>
      <c r="B54" s="31" t="s">
        <v>287</v>
      </c>
      <c r="C54" s="67" t="s">
        <v>288</v>
      </c>
      <c r="D54" s="61">
        <v>1991</v>
      </c>
      <c r="E54" s="28"/>
      <c r="F54" s="19"/>
      <c r="G54" s="19"/>
      <c r="H54" s="19"/>
      <c r="I54" s="28"/>
      <c r="J54" s="19"/>
      <c r="K54" s="19"/>
      <c r="L54" s="19"/>
      <c r="M54" s="19"/>
      <c r="N54" s="19"/>
      <c r="O54" s="1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</row>
    <row r="55" spans="1:49" ht="12.75">
      <c r="A55" s="9"/>
      <c r="B55" s="31" t="s">
        <v>161</v>
      </c>
      <c r="C55" s="67" t="s">
        <v>50</v>
      </c>
      <c r="D55" s="61">
        <v>1983</v>
      </c>
      <c r="E55" s="28"/>
      <c r="F55" s="19"/>
      <c r="G55" s="19"/>
      <c r="H55" s="19"/>
      <c r="I55" s="28"/>
      <c r="J55" s="19"/>
      <c r="K55" s="19"/>
      <c r="L55" s="19"/>
      <c r="M55" s="19"/>
      <c r="N55" s="19"/>
      <c r="O55" s="1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</row>
    <row r="56" spans="1:49" ht="12.75">
      <c r="A56" s="9"/>
      <c r="B56" s="31" t="s">
        <v>213</v>
      </c>
      <c r="C56" s="67" t="s">
        <v>211</v>
      </c>
      <c r="D56" s="61">
        <v>1981</v>
      </c>
      <c r="E56" s="28"/>
      <c r="F56" s="19"/>
      <c r="G56" s="19"/>
      <c r="H56" s="19"/>
      <c r="I56" s="28"/>
      <c r="J56" s="19"/>
      <c r="K56" s="19"/>
      <c r="L56" s="19"/>
      <c r="M56" s="19"/>
      <c r="N56" s="19"/>
      <c r="O56" s="1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</row>
    <row r="57" spans="1:49" ht="12.75">
      <c r="A57" s="9"/>
      <c r="B57" s="31" t="s">
        <v>210</v>
      </c>
      <c r="C57" s="67" t="s">
        <v>211</v>
      </c>
      <c r="D57" s="61">
        <v>1982</v>
      </c>
      <c r="E57" s="28"/>
      <c r="F57" s="19"/>
      <c r="G57" s="19"/>
      <c r="H57" s="19"/>
      <c r="I57" s="28"/>
      <c r="J57" s="19"/>
      <c r="K57" s="19"/>
      <c r="L57" s="19"/>
      <c r="M57" s="19"/>
      <c r="N57" s="19"/>
      <c r="O57" s="1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</row>
    <row r="58" spans="1:49" ht="12.75">
      <c r="A58" s="9"/>
      <c r="B58" s="31" t="s">
        <v>214</v>
      </c>
      <c r="C58" s="67" t="s">
        <v>211</v>
      </c>
      <c r="D58" s="61">
        <v>1982</v>
      </c>
      <c r="E58" s="28"/>
      <c r="F58" s="19"/>
      <c r="G58" s="19"/>
      <c r="H58" s="19"/>
      <c r="I58" s="28"/>
      <c r="J58" s="19"/>
      <c r="K58" s="19"/>
      <c r="L58" s="19"/>
      <c r="M58" s="19"/>
      <c r="N58" s="19"/>
      <c r="O58" s="1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</row>
    <row r="59" spans="1:49" ht="12.75">
      <c r="A59" s="9"/>
      <c r="B59" s="31" t="s">
        <v>212</v>
      </c>
      <c r="C59" s="67" t="s">
        <v>211</v>
      </c>
      <c r="D59" s="61">
        <v>1983</v>
      </c>
      <c r="E59" s="28"/>
      <c r="F59" s="19"/>
      <c r="G59" s="19"/>
      <c r="H59" s="19"/>
      <c r="I59" s="28"/>
      <c r="J59" s="19"/>
      <c r="K59" s="19"/>
      <c r="L59" s="19"/>
      <c r="M59" s="19"/>
      <c r="N59" s="19"/>
      <c r="O59" s="1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</row>
    <row r="60" spans="1:49" ht="12.75">
      <c r="A60" s="9"/>
      <c r="B60" s="31" t="s">
        <v>215</v>
      </c>
      <c r="C60" s="67" t="s">
        <v>211</v>
      </c>
      <c r="D60" s="61">
        <v>1984</v>
      </c>
      <c r="E60" s="28"/>
      <c r="F60" s="19"/>
      <c r="G60" s="19"/>
      <c r="H60" s="19"/>
      <c r="I60" s="28"/>
      <c r="J60" s="19"/>
      <c r="K60" s="19"/>
      <c r="L60" s="19"/>
      <c r="M60" s="19"/>
      <c r="N60" s="19"/>
      <c r="O60" s="1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</row>
    <row r="61" spans="1:49" ht="12.75">
      <c r="A61" s="9"/>
      <c r="B61" s="31" t="s">
        <v>216</v>
      </c>
      <c r="C61" s="67" t="s">
        <v>211</v>
      </c>
      <c r="D61" s="61">
        <v>1986</v>
      </c>
      <c r="E61" s="28"/>
      <c r="F61" s="19"/>
      <c r="G61" s="19"/>
      <c r="H61" s="19"/>
      <c r="I61" s="28"/>
      <c r="J61" s="19"/>
      <c r="K61" s="19"/>
      <c r="L61" s="19"/>
      <c r="M61" s="19"/>
      <c r="N61" s="19"/>
      <c r="O61" s="1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</row>
    <row r="62" spans="1:49" ht="12.75">
      <c r="A62" s="9"/>
      <c r="B62" s="31" t="s">
        <v>296</v>
      </c>
      <c r="C62" s="67" t="s">
        <v>58</v>
      </c>
      <c r="D62" s="61">
        <v>1992</v>
      </c>
      <c r="E62" s="28"/>
      <c r="F62" s="19"/>
      <c r="G62" s="19"/>
      <c r="H62" s="19"/>
      <c r="I62" s="28"/>
      <c r="J62" s="19"/>
      <c r="K62" s="19"/>
      <c r="L62" s="19"/>
      <c r="M62" s="19"/>
      <c r="N62" s="19"/>
      <c r="O62" s="1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</row>
    <row r="63" spans="1:49" ht="12.75">
      <c r="A63" s="9"/>
      <c r="B63" s="31" t="s">
        <v>196</v>
      </c>
      <c r="C63" s="67" t="s">
        <v>58</v>
      </c>
      <c r="D63" s="61">
        <v>1993</v>
      </c>
      <c r="E63" s="28"/>
      <c r="F63" s="19"/>
      <c r="G63" s="19"/>
      <c r="H63" s="19"/>
      <c r="I63" s="28"/>
      <c r="J63" s="19"/>
      <c r="K63" s="19"/>
      <c r="L63" s="19"/>
      <c r="M63" s="19"/>
      <c r="N63" s="19"/>
      <c r="O63" s="1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</row>
    <row r="64" spans="1:49" ht="12.75">
      <c r="A64" s="9"/>
      <c r="B64" s="31" t="s">
        <v>198</v>
      </c>
      <c r="C64" s="67" t="s">
        <v>58</v>
      </c>
      <c r="D64" s="61">
        <v>1996</v>
      </c>
      <c r="E64" s="28"/>
      <c r="F64" s="19"/>
      <c r="G64" s="19"/>
      <c r="H64" s="19"/>
      <c r="I64" s="28"/>
      <c r="J64" s="19"/>
      <c r="K64" s="19"/>
      <c r="L64" s="19"/>
      <c r="M64" s="19"/>
      <c r="N64" s="19"/>
      <c r="O64" s="1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</row>
    <row r="65" spans="1:49" ht="12.75">
      <c r="A65" s="9"/>
      <c r="B65" s="31" t="s">
        <v>293</v>
      </c>
      <c r="C65" s="67" t="s">
        <v>59</v>
      </c>
      <c r="D65" s="61">
        <v>1998</v>
      </c>
      <c r="E65" s="28"/>
      <c r="F65" s="19"/>
      <c r="G65" s="19"/>
      <c r="H65" s="19"/>
      <c r="I65" s="28"/>
      <c r="J65" s="19"/>
      <c r="K65" s="19"/>
      <c r="L65" s="19"/>
      <c r="M65" s="19"/>
      <c r="N65" s="19"/>
      <c r="O65" s="1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</row>
    <row r="66" spans="1:49" ht="12.75">
      <c r="A66" s="9"/>
      <c r="B66" s="31" t="s">
        <v>427</v>
      </c>
      <c r="C66" s="67" t="s">
        <v>428</v>
      </c>
      <c r="D66" s="61">
        <v>2002</v>
      </c>
      <c r="E66" s="28"/>
      <c r="F66" s="19"/>
      <c r="G66" s="19"/>
      <c r="H66" s="19"/>
      <c r="I66" s="28"/>
      <c r="J66" s="19"/>
      <c r="K66" s="19"/>
      <c r="L66" s="19"/>
      <c r="M66" s="19"/>
      <c r="N66" s="19"/>
      <c r="O66" s="1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</row>
    <row r="67" spans="1:49" ht="12.75">
      <c r="A67" s="9"/>
      <c r="B67" s="31" t="s">
        <v>160</v>
      </c>
      <c r="C67" s="67" t="s">
        <v>63</v>
      </c>
      <c r="D67" s="61">
        <v>1996</v>
      </c>
      <c r="E67" s="28"/>
      <c r="F67" s="19"/>
      <c r="G67" s="19"/>
      <c r="H67" s="19"/>
      <c r="I67" s="28"/>
      <c r="J67" s="19"/>
      <c r="K67" s="19"/>
      <c r="L67" s="19"/>
      <c r="M67" s="19"/>
      <c r="N67" s="19"/>
      <c r="O67" s="1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</row>
    <row r="68" spans="1:49" ht="12.75">
      <c r="A68" s="9"/>
      <c r="B68" s="31" t="s">
        <v>172</v>
      </c>
      <c r="C68" s="67" t="s">
        <v>64</v>
      </c>
      <c r="D68" s="61">
        <v>1994</v>
      </c>
      <c r="E68" s="28"/>
      <c r="F68" s="19"/>
      <c r="G68" s="19"/>
      <c r="H68" s="19"/>
      <c r="I68" s="28"/>
      <c r="J68" s="19"/>
      <c r="K68" s="19"/>
      <c r="L68" s="19"/>
      <c r="M68" s="19"/>
      <c r="N68" s="19"/>
      <c r="O68" s="1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</row>
    <row r="69" spans="1:49" ht="12.75">
      <c r="A69" s="9"/>
      <c r="B69" s="31" t="s">
        <v>175</v>
      </c>
      <c r="C69" s="67" t="s">
        <v>64</v>
      </c>
      <c r="D69" s="61">
        <v>1995</v>
      </c>
      <c r="E69" s="28"/>
      <c r="F69" s="19"/>
      <c r="G69" s="19"/>
      <c r="H69" s="19"/>
      <c r="I69" s="28"/>
      <c r="J69" s="19"/>
      <c r="K69" s="19"/>
      <c r="L69" s="19"/>
      <c r="M69" s="19"/>
      <c r="N69" s="19"/>
      <c r="O69" s="1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</row>
    <row r="70" spans="1:49" ht="12.75">
      <c r="A70" s="9"/>
      <c r="B70" s="31" t="s">
        <v>173</v>
      </c>
      <c r="C70" s="67" t="s">
        <v>64</v>
      </c>
      <c r="D70" s="61">
        <v>1998</v>
      </c>
      <c r="E70" s="30"/>
      <c r="F70" s="19"/>
      <c r="G70" s="19"/>
      <c r="H70" s="19"/>
      <c r="I70" s="28"/>
      <c r="J70" s="21"/>
      <c r="K70" s="19"/>
      <c r="L70" s="19"/>
      <c r="M70" s="19"/>
      <c r="N70" s="19"/>
      <c r="O70" s="1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</row>
    <row r="71" spans="1:49" ht="12.75">
      <c r="A71" s="9"/>
      <c r="B71" s="31" t="s">
        <v>174</v>
      </c>
      <c r="C71" s="67" t="s">
        <v>64</v>
      </c>
      <c r="D71" s="61">
        <v>1998</v>
      </c>
      <c r="E71" s="28"/>
      <c r="F71" s="19"/>
      <c r="G71" s="19"/>
      <c r="H71" s="19"/>
      <c r="I71" s="28"/>
      <c r="J71" s="21"/>
      <c r="K71" s="19"/>
      <c r="L71" s="19"/>
      <c r="M71" s="19"/>
      <c r="N71" s="19"/>
      <c r="O71" s="1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</row>
    <row r="72" spans="1:49" ht="12.75">
      <c r="A72" s="9"/>
      <c r="B72" s="31" t="s">
        <v>176</v>
      </c>
      <c r="C72" s="67" t="s">
        <v>64</v>
      </c>
      <c r="D72" s="61">
        <v>2000</v>
      </c>
      <c r="E72" s="28"/>
      <c r="F72" s="19"/>
      <c r="G72" s="19"/>
      <c r="H72" s="19"/>
      <c r="I72" s="28"/>
      <c r="J72" s="21"/>
      <c r="K72" s="19"/>
      <c r="L72" s="19"/>
      <c r="M72" s="19"/>
      <c r="N72" s="19"/>
      <c r="O72" s="1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</row>
    <row r="73" spans="1:49" ht="12.75">
      <c r="A73" s="9"/>
      <c r="B73" s="31" t="s">
        <v>197</v>
      </c>
      <c r="C73" s="67" t="s">
        <v>65</v>
      </c>
      <c r="D73" s="61">
        <v>1994</v>
      </c>
      <c r="E73" s="28"/>
      <c r="F73" s="21"/>
      <c r="G73" s="19"/>
      <c r="H73" s="19"/>
      <c r="I73" s="28"/>
      <c r="J73" s="21"/>
      <c r="K73" s="19"/>
      <c r="L73" s="19"/>
      <c r="M73" s="19"/>
      <c r="N73" s="19"/>
      <c r="O73" s="1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</row>
    <row r="74" spans="1:49" ht="12.75">
      <c r="A74" s="9"/>
      <c r="B74" s="31" t="s">
        <v>199</v>
      </c>
      <c r="C74" s="67" t="s">
        <v>65</v>
      </c>
      <c r="D74" s="61">
        <v>1998</v>
      </c>
      <c r="E74" s="28"/>
      <c r="F74" s="21"/>
      <c r="G74" s="19"/>
      <c r="H74" s="19"/>
      <c r="I74" s="28"/>
      <c r="J74" s="21"/>
      <c r="K74" s="19"/>
      <c r="L74" s="19"/>
      <c r="M74" s="19"/>
      <c r="N74" s="19"/>
      <c r="O74" s="1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</row>
    <row r="75" spans="1:49" ht="12.75">
      <c r="A75" s="9"/>
      <c r="B75" s="31" t="s">
        <v>200</v>
      </c>
      <c r="C75" s="113" t="s">
        <v>65</v>
      </c>
      <c r="D75" s="61">
        <v>2001</v>
      </c>
      <c r="E75" s="28"/>
      <c r="F75" s="19"/>
      <c r="G75" s="19"/>
      <c r="H75" s="19"/>
      <c r="I75" s="28"/>
      <c r="J75" s="21"/>
      <c r="K75" s="19"/>
      <c r="L75" s="19"/>
      <c r="M75" s="19"/>
      <c r="N75" s="19"/>
      <c r="O75" s="1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</row>
    <row r="76" spans="1:49" ht="12.75">
      <c r="A76" s="9"/>
      <c r="B76" s="31" t="s">
        <v>201</v>
      </c>
      <c r="C76" s="113" t="s">
        <v>66</v>
      </c>
      <c r="D76" s="61">
        <v>1991</v>
      </c>
      <c r="E76" s="28"/>
      <c r="F76" s="19"/>
      <c r="G76" s="19"/>
      <c r="H76" s="19"/>
      <c r="I76" s="28"/>
      <c r="J76" s="19"/>
      <c r="K76" s="19"/>
      <c r="L76" s="19"/>
      <c r="M76" s="19"/>
      <c r="N76" s="19"/>
      <c r="O76" s="1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</row>
    <row r="77" spans="1:49" ht="12.75">
      <c r="A77" s="9"/>
      <c r="B77" s="31" t="s">
        <v>217</v>
      </c>
      <c r="C77" s="113" t="s">
        <v>23</v>
      </c>
      <c r="D77" s="61">
        <v>1990</v>
      </c>
      <c r="E77" s="28"/>
      <c r="F77" s="19"/>
      <c r="G77" s="19"/>
      <c r="H77" s="19"/>
      <c r="I77" s="28"/>
      <c r="J77" s="19"/>
      <c r="K77" s="19"/>
      <c r="L77" s="19"/>
      <c r="M77" s="19"/>
      <c r="N77" s="19"/>
      <c r="O77" s="1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</row>
    <row r="78" spans="1:49" ht="12.75">
      <c r="A78" s="9"/>
      <c r="B78" s="31" t="s">
        <v>218</v>
      </c>
      <c r="C78" s="113" t="s">
        <v>23</v>
      </c>
      <c r="D78" s="61">
        <v>1996</v>
      </c>
      <c r="E78" s="28"/>
      <c r="F78" s="19"/>
      <c r="G78" s="19"/>
      <c r="H78" s="19"/>
      <c r="I78" s="28"/>
      <c r="J78" s="19"/>
      <c r="K78" s="19"/>
      <c r="L78" s="19"/>
      <c r="M78" s="19"/>
      <c r="N78" s="19"/>
      <c r="O78" s="1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</row>
    <row r="79" spans="1:49" ht="12.75">
      <c r="A79" s="9"/>
      <c r="B79" s="31" t="s">
        <v>219</v>
      </c>
      <c r="C79" s="113" t="s">
        <v>23</v>
      </c>
      <c r="D79" s="61">
        <v>1997</v>
      </c>
      <c r="E79" s="28"/>
      <c r="F79" s="19"/>
      <c r="G79" s="19"/>
      <c r="H79" s="19"/>
      <c r="I79" s="28"/>
      <c r="J79" s="19"/>
      <c r="K79" s="19"/>
      <c r="L79" s="19"/>
      <c r="M79" s="19"/>
      <c r="N79" s="19"/>
      <c r="O79" s="1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</row>
    <row r="80" spans="1:49" ht="12.75">
      <c r="A80" s="9"/>
      <c r="B80" s="31" t="s">
        <v>220</v>
      </c>
      <c r="C80" s="113" t="s">
        <v>23</v>
      </c>
      <c r="D80" s="61">
        <v>1999</v>
      </c>
      <c r="E80" s="28"/>
      <c r="F80" s="19"/>
      <c r="G80" s="19"/>
      <c r="H80" s="19"/>
      <c r="I80" s="28"/>
      <c r="J80" s="19"/>
      <c r="K80" s="19"/>
      <c r="L80" s="19"/>
      <c r="M80" s="19"/>
      <c r="N80" s="19"/>
      <c r="O80" s="1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</row>
    <row r="81" spans="1:49" ht="12.75">
      <c r="A81" s="9"/>
      <c r="B81" s="31" t="s">
        <v>206</v>
      </c>
      <c r="C81" s="113" t="s">
        <v>67</v>
      </c>
      <c r="D81" s="61">
        <v>1985</v>
      </c>
      <c r="E81" s="28"/>
      <c r="F81" s="19"/>
      <c r="G81" s="19"/>
      <c r="H81" s="19"/>
      <c r="I81" s="28"/>
      <c r="J81" s="19"/>
      <c r="K81" s="19"/>
      <c r="L81" s="19"/>
      <c r="M81" s="19"/>
      <c r="N81" s="19"/>
      <c r="O81" s="1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</row>
    <row r="82" spans="1:49" ht="13.5" thickBot="1">
      <c r="A82" s="9"/>
      <c r="B82" s="31" t="s">
        <v>207</v>
      </c>
      <c r="C82" s="113" t="s">
        <v>67</v>
      </c>
      <c r="D82" s="61">
        <v>1985</v>
      </c>
      <c r="E82" s="28"/>
      <c r="F82" s="19"/>
      <c r="G82" s="19"/>
      <c r="H82" s="19"/>
      <c r="I82" s="28"/>
      <c r="J82" s="19"/>
      <c r="K82" s="19"/>
      <c r="L82" s="19"/>
      <c r="M82" s="19"/>
      <c r="N82" s="19"/>
      <c r="O82" s="1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3.5" thickBot="1">
      <c r="A83" s="9"/>
      <c r="B83" s="243" t="s">
        <v>157</v>
      </c>
      <c r="C83" s="244" t="s">
        <v>221</v>
      </c>
      <c r="D83" s="245" t="s">
        <v>159</v>
      </c>
      <c r="E83" s="27"/>
      <c r="F83" s="9"/>
      <c r="G83" s="9"/>
      <c r="H83" s="9"/>
      <c r="I83" s="27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2.75">
      <c r="A84" s="9"/>
      <c r="B84" s="246" t="s">
        <v>222</v>
      </c>
      <c r="C84" s="247" t="s">
        <v>223</v>
      </c>
      <c r="D84" s="248">
        <v>1999</v>
      </c>
      <c r="E84" s="27"/>
      <c r="F84" s="9"/>
      <c r="G84" s="9"/>
      <c r="H84" s="9"/>
      <c r="I84" s="27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</row>
    <row r="85" spans="1:49" ht="12.75">
      <c r="A85" s="9"/>
      <c r="B85" s="31" t="s">
        <v>224</v>
      </c>
      <c r="C85" s="113" t="s">
        <v>225</v>
      </c>
      <c r="D85" s="61">
        <v>1994</v>
      </c>
      <c r="E85" s="27"/>
      <c r="F85" s="9"/>
      <c r="G85" s="9"/>
      <c r="H85" s="9"/>
      <c r="I85" s="27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</row>
    <row r="86" spans="1:49" ht="12.75">
      <c r="A86" s="9"/>
      <c r="B86" s="31" t="s">
        <v>429</v>
      </c>
      <c r="C86" s="113" t="s">
        <v>297</v>
      </c>
      <c r="D86" s="61">
        <v>1982</v>
      </c>
      <c r="E86" s="27"/>
      <c r="F86" s="9"/>
      <c r="G86" s="9"/>
      <c r="H86" s="9"/>
      <c r="I86" s="27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2.75">
      <c r="A87" s="9"/>
      <c r="B87" s="31" t="s">
        <v>226</v>
      </c>
      <c r="C87" s="113" t="s">
        <v>297</v>
      </c>
      <c r="D87" s="61">
        <v>1975</v>
      </c>
      <c r="E87" s="27"/>
      <c r="F87" s="9"/>
      <c r="G87" s="9"/>
      <c r="H87" s="9"/>
      <c r="I87" s="27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2.75">
      <c r="A88" s="9"/>
      <c r="B88" s="31" t="s">
        <v>298</v>
      </c>
      <c r="C88" s="113" t="s">
        <v>299</v>
      </c>
      <c r="D88" s="61">
        <v>2002</v>
      </c>
      <c r="E88" s="27"/>
      <c r="F88" s="9"/>
      <c r="G88" s="9"/>
      <c r="H88" s="9"/>
      <c r="I88" s="27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</row>
    <row r="89" spans="1:49" ht="12.75">
      <c r="A89" s="9"/>
      <c r="B89" s="31" t="s">
        <v>300</v>
      </c>
      <c r="C89" s="113" t="s">
        <v>299</v>
      </c>
      <c r="D89" s="61">
        <v>2002</v>
      </c>
      <c r="E89" s="27"/>
      <c r="F89" s="9"/>
      <c r="G89" s="9"/>
      <c r="H89" s="9"/>
      <c r="I89" s="27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</row>
    <row r="90" spans="1:49" ht="12.75">
      <c r="A90" s="9"/>
      <c r="B90" s="31" t="s">
        <v>227</v>
      </c>
      <c r="C90" s="113" t="s">
        <v>228</v>
      </c>
      <c r="D90" s="61">
        <v>1982</v>
      </c>
      <c r="E90" s="27"/>
      <c r="F90" s="9"/>
      <c r="G90" s="9"/>
      <c r="H90" s="9"/>
      <c r="I90" s="27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</row>
    <row r="91" spans="1:49" ht="12.75">
      <c r="A91" s="9"/>
      <c r="B91" s="31" t="s">
        <v>301</v>
      </c>
      <c r="C91" s="113" t="s">
        <v>302</v>
      </c>
      <c r="D91" s="61">
        <v>1991</v>
      </c>
      <c r="E91" s="27"/>
      <c r="F91" s="9"/>
      <c r="G91" s="9"/>
      <c r="H91" s="9"/>
      <c r="I91" s="27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</row>
    <row r="92" spans="1:49" ht="12.75">
      <c r="A92" s="9"/>
      <c r="B92" s="31" t="s">
        <v>229</v>
      </c>
      <c r="C92" s="113" t="s">
        <v>302</v>
      </c>
      <c r="D92" s="61">
        <v>1996</v>
      </c>
      <c r="E92" s="27"/>
      <c r="F92" s="9"/>
      <c r="G92" s="9"/>
      <c r="H92" s="9"/>
      <c r="I92" s="27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</row>
    <row r="93" spans="1:49" ht="12.75">
      <c r="A93" s="9"/>
      <c r="B93" s="31" t="s">
        <v>231</v>
      </c>
      <c r="C93" s="113" t="s">
        <v>303</v>
      </c>
      <c r="D93" s="61">
        <v>1984</v>
      </c>
      <c r="E93" s="27"/>
      <c r="F93" s="9"/>
      <c r="G93" s="9"/>
      <c r="H93" s="9"/>
      <c r="I93" s="27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3.5" thickBot="1">
      <c r="A94" s="9"/>
      <c r="B94" s="112" t="s">
        <v>232</v>
      </c>
      <c r="C94" s="114" t="s">
        <v>233</v>
      </c>
      <c r="D94" s="68">
        <v>2000</v>
      </c>
      <c r="E94" s="27"/>
      <c r="F94" s="9"/>
      <c r="G94" s="9"/>
      <c r="H94" s="9"/>
      <c r="I94" s="27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2.75">
      <c r="A95" s="9"/>
      <c r="B95" s="9"/>
      <c r="C95" s="9"/>
      <c r="D95" s="9"/>
      <c r="E95" s="27"/>
      <c r="F95" s="9"/>
      <c r="G95" s="9"/>
      <c r="H95" s="9"/>
      <c r="I95" s="27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</row>
    <row r="96" spans="1:49" ht="12.75">
      <c r="A96" s="9"/>
      <c r="B96" s="9" t="s">
        <v>404</v>
      </c>
      <c r="C96" s="9"/>
      <c r="D96" s="9"/>
      <c r="E96" s="27"/>
      <c r="F96" s="9"/>
      <c r="G96" s="9"/>
      <c r="H96" s="9"/>
      <c r="I96" s="27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</row>
    <row r="97" spans="1:49" ht="12.75">
      <c r="A97" s="9"/>
      <c r="B97" s="9" t="s">
        <v>286</v>
      </c>
      <c r="C97" s="9"/>
      <c r="D97" s="9"/>
      <c r="E97" s="27"/>
      <c r="F97" s="9"/>
      <c r="G97" s="9"/>
      <c r="H97" s="9"/>
      <c r="I97" s="27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</row>
    <row r="98" spans="1:49" ht="12.75">
      <c r="A98" s="9"/>
      <c r="B98" s="9"/>
      <c r="C98" s="9"/>
      <c r="D98" s="9"/>
      <c r="E98" s="27"/>
      <c r="F98" s="9"/>
      <c r="G98" s="9"/>
      <c r="H98" s="9"/>
      <c r="I98" s="27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49" ht="12.75">
      <c r="A99" s="9"/>
      <c r="B99" s="9"/>
      <c r="C99" s="9"/>
      <c r="D99" s="9"/>
      <c r="E99" s="27"/>
      <c r="F99" s="9"/>
      <c r="G99" s="9"/>
      <c r="H99" s="9"/>
      <c r="I99" s="27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</row>
    <row r="100" spans="1:49" ht="12.75">
      <c r="A100" s="9"/>
      <c r="B100" s="9"/>
      <c r="C100" s="9"/>
      <c r="D100" s="9"/>
      <c r="E100" s="27"/>
      <c r="F100" s="9"/>
      <c r="G100" s="9"/>
      <c r="H100" s="9"/>
      <c r="I100" s="27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</row>
    <row r="101" spans="1:49" ht="12.75">
      <c r="A101" s="9"/>
      <c r="B101" s="9"/>
      <c r="C101" s="9"/>
      <c r="D101" s="9"/>
      <c r="E101" s="27"/>
      <c r="F101" s="9"/>
      <c r="G101" s="9"/>
      <c r="H101" s="9"/>
      <c r="I101" s="27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2.75">
      <c r="A102" s="9"/>
      <c r="B102" s="9"/>
      <c r="C102" s="9"/>
      <c r="D102" s="9"/>
      <c r="E102" s="27"/>
      <c r="F102" s="9"/>
      <c r="G102" s="9"/>
      <c r="H102" s="9"/>
      <c r="I102" s="27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</sheetData>
  <mergeCells count="1">
    <mergeCell ref="B1:C1"/>
  </mergeCells>
  <printOptions horizontalCentered="1"/>
  <pageMargins left="0.7480314960629921" right="0.7480314960629921" top="0.6692913385826772" bottom="0.7086614173228347" header="0.5118110236220472" footer="0.5118110236220472"/>
  <pageSetup fitToHeight="1" fitToWidth="1" horizontalDpi="360" verticalDpi="36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95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6.57421875" style="0" customWidth="1"/>
    <col min="3" max="3" width="11.421875" style="0" customWidth="1"/>
    <col min="4" max="4" width="15.00390625" style="0" customWidth="1"/>
    <col min="5" max="5" width="12.57421875" style="0" bestFit="1" customWidth="1"/>
    <col min="6" max="7" width="11.421875" style="0" customWidth="1"/>
    <col min="8" max="8" width="11.421875" style="2" customWidth="1"/>
    <col min="9" max="9" width="6.421875" style="0" customWidth="1"/>
    <col min="10" max="16384" width="11.421875" style="0" customWidth="1"/>
  </cols>
  <sheetData>
    <row r="1" spans="1:39" ht="66.75" customHeight="1" thickBot="1">
      <c r="A1" s="9"/>
      <c r="B1" s="285" t="s">
        <v>436</v>
      </c>
      <c r="C1" s="285"/>
      <c r="D1" s="285"/>
      <c r="E1" s="285"/>
      <c r="F1" s="285"/>
      <c r="G1" s="285"/>
      <c r="H1" s="285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1:39" ht="24">
      <c r="A2" s="9"/>
      <c r="B2" s="44" t="s">
        <v>11</v>
      </c>
      <c r="C2" s="57" t="s">
        <v>2</v>
      </c>
      <c r="D2" s="252" t="s">
        <v>437</v>
      </c>
      <c r="E2" s="252" t="s">
        <v>439</v>
      </c>
      <c r="F2" s="251" t="s">
        <v>438</v>
      </c>
      <c r="G2" s="9"/>
      <c r="H2" s="9"/>
      <c r="I2" s="253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1:39" ht="13.5">
      <c r="A3" s="9"/>
      <c r="B3" s="49"/>
      <c r="C3" s="59" t="s">
        <v>254</v>
      </c>
      <c r="D3" s="59" t="s">
        <v>254</v>
      </c>
      <c r="E3" s="59" t="s">
        <v>255</v>
      </c>
      <c r="F3" s="66" t="s">
        <v>255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 ht="12.75">
      <c r="A4" s="9"/>
      <c r="B4" s="258" t="s">
        <v>13</v>
      </c>
      <c r="C4" s="254">
        <v>36.2</v>
      </c>
      <c r="D4" s="254">
        <v>0</v>
      </c>
      <c r="E4" s="254">
        <v>55.6</v>
      </c>
      <c r="F4" s="255">
        <v>0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ht="12.75">
      <c r="A5" s="9"/>
      <c r="B5" s="258" t="s">
        <v>25</v>
      </c>
      <c r="C5" s="254">
        <v>190.65</v>
      </c>
      <c r="D5" s="254">
        <v>0</v>
      </c>
      <c r="E5" s="254">
        <v>10.553175</v>
      </c>
      <c r="F5" s="255">
        <v>0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ht="12.75">
      <c r="A6" s="9"/>
      <c r="B6" s="258" t="s">
        <v>26</v>
      </c>
      <c r="C6" s="254">
        <v>143.81</v>
      </c>
      <c r="D6" s="254">
        <v>8.536</v>
      </c>
      <c r="E6" s="254">
        <v>12.263000000000002</v>
      </c>
      <c r="F6" s="255">
        <v>3.5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ht="12.75">
      <c r="A7" s="9"/>
      <c r="B7" s="258" t="s">
        <v>14</v>
      </c>
      <c r="C7" s="254">
        <v>4.5</v>
      </c>
      <c r="D7" s="254">
        <v>0</v>
      </c>
      <c r="E7" s="254">
        <v>10.8</v>
      </c>
      <c r="F7" s="255">
        <v>0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39" ht="12.75">
      <c r="A8" s="9"/>
      <c r="B8" s="258" t="s">
        <v>27</v>
      </c>
      <c r="C8" s="254">
        <v>212.047036</v>
      </c>
      <c r="D8" s="254">
        <v>0</v>
      </c>
      <c r="E8" s="254">
        <v>11.815999999999999</v>
      </c>
      <c r="F8" s="255">
        <v>0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spans="1:39" ht="12.75">
      <c r="A9" s="9"/>
      <c r="B9" s="258" t="s">
        <v>15</v>
      </c>
      <c r="C9" s="254">
        <v>16.263911</v>
      </c>
      <c r="D9" s="254">
        <v>0</v>
      </c>
      <c r="E9" s="254">
        <v>5.012077</v>
      </c>
      <c r="F9" s="255">
        <v>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1:39" ht="12.75">
      <c r="A10" s="9"/>
      <c r="B10" s="258" t="s">
        <v>28</v>
      </c>
      <c r="C10" s="254">
        <v>1070.918579</v>
      </c>
      <c r="D10" s="254">
        <v>0</v>
      </c>
      <c r="E10" s="254">
        <v>286.245854</v>
      </c>
      <c r="F10" s="255">
        <v>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spans="1:39" ht="12.75">
      <c r="A11" s="9"/>
      <c r="B11" s="258" t="s">
        <v>29</v>
      </c>
      <c r="C11" s="254">
        <v>424.636102</v>
      </c>
      <c r="D11" s="254">
        <v>0</v>
      </c>
      <c r="E11" s="254">
        <v>106.57572</v>
      </c>
      <c r="F11" s="255">
        <v>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1:39" ht="12.75">
      <c r="A12" s="9"/>
      <c r="B12" s="258" t="s">
        <v>30</v>
      </c>
      <c r="C12" s="254">
        <v>43.4</v>
      </c>
      <c r="D12" s="254">
        <v>0</v>
      </c>
      <c r="E12" s="254">
        <v>15.1</v>
      </c>
      <c r="F12" s="255">
        <v>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 ht="12.75">
      <c r="A13" s="9"/>
      <c r="B13" s="258" t="s">
        <v>203</v>
      </c>
      <c r="C13" s="254">
        <v>31.1</v>
      </c>
      <c r="D13" s="254">
        <v>0</v>
      </c>
      <c r="E13" s="254">
        <v>4.2</v>
      </c>
      <c r="F13" s="255">
        <v>5.18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</row>
    <row r="14" spans="1:39" ht="12.75">
      <c r="A14" s="9"/>
      <c r="B14" s="258" t="s">
        <v>31</v>
      </c>
      <c r="C14" s="254">
        <v>0</v>
      </c>
      <c r="D14" s="254">
        <v>0.8</v>
      </c>
      <c r="E14" s="254">
        <v>0</v>
      </c>
      <c r="F14" s="255">
        <v>150.2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1:39" ht="12.75">
      <c r="A15" s="9"/>
      <c r="B15" s="258" t="s">
        <v>16</v>
      </c>
      <c r="C15" s="254">
        <v>27.08</v>
      </c>
      <c r="D15" s="254">
        <v>0.8368</v>
      </c>
      <c r="E15" s="254">
        <v>6.9</v>
      </c>
      <c r="F15" s="255">
        <v>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1:39" ht="12.75">
      <c r="A16" s="9"/>
      <c r="B16" s="258" t="s">
        <v>32</v>
      </c>
      <c r="C16" s="254">
        <v>24.4</v>
      </c>
      <c r="D16" s="254">
        <v>0</v>
      </c>
      <c r="E16" s="254">
        <v>1.268</v>
      </c>
      <c r="F16" s="255">
        <v>0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</row>
    <row r="17" spans="1:39" ht="12.75">
      <c r="A17" s="9"/>
      <c r="B17" s="258" t="s">
        <v>258</v>
      </c>
      <c r="C17" s="254">
        <v>209</v>
      </c>
      <c r="D17" s="254">
        <v>0</v>
      </c>
      <c r="E17" s="254">
        <v>3</v>
      </c>
      <c r="F17" s="255">
        <v>0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39" ht="12.75">
      <c r="A18" s="9"/>
      <c r="B18" s="258" t="s">
        <v>33</v>
      </c>
      <c r="C18" s="254">
        <v>581.262287</v>
      </c>
      <c r="D18" s="254">
        <v>0</v>
      </c>
      <c r="E18" s="254">
        <v>60.9</v>
      </c>
      <c r="F18" s="255">
        <v>0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1:39" ht="12.75">
      <c r="A19" s="9"/>
      <c r="B19" s="258" t="s">
        <v>34</v>
      </c>
      <c r="C19" s="254">
        <v>123.28</v>
      </c>
      <c r="D19" s="254">
        <v>39.68</v>
      </c>
      <c r="E19" s="254">
        <v>29.24</v>
      </c>
      <c r="F19" s="255">
        <v>114.83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39" ht="12.75">
      <c r="A20" s="9"/>
      <c r="B20" s="258" t="s">
        <v>35</v>
      </c>
      <c r="C20" s="254">
        <v>0</v>
      </c>
      <c r="D20" s="254">
        <v>13.3</v>
      </c>
      <c r="E20" s="254">
        <v>0</v>
      </c>
      <c r="F20" s="255">
        <v>16.2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 ht="12.75">
      <c r="A21" s="9"/>
      <c r="B21" s="258" t="s">
        <v>36</v>
      </c>
      <c r="C21" s="254">
        <v>92.09790000000001</v>
      </c>
      <c r="D21" s="254">
        <v>9.3</v>
      </c>
      <c r="E21" s="254">
        <v>23.6</v>
      </c>
      <c r="F21" s="255">
        <v>0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 ht="12.75">
      <c r="A22" s="9"/>
      <c r="B22" s="258" t="s">
        <v>37</v>
      </c>
      <c r="C22" s="254">
        <v>442.7</v>
      </c>
      <c r="D22" s="254">
        <v>12.5</v>
      </c>
      <c r="E22" s="254">
        <v>37.6</v>
      </c>
      <c r="F22" s="255">
        <v>52.5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1:39" ht="12.75">
      <c r="A23" s="9"/>
      <c r="B23" s="258" t="s">
        <v>38</v>
      </c>
      <c r="C23" s="254">
        <v>0</v>
      </c>
      <c r="D23" s="254">
        <v>9.9</v>
      </c>
      <c r="E23" s="254">
        <v>0</v>
      </c>
      <c r="F23" s="255">
        <v>61.4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39" ht="12.75">
      <c r="A24" s="9"/>
      <c r="B24" s="258" t="s">
        <v>39</v>
      </c>
      <c r="C24" s="254">
        <v>54.3</v>
      </c>
      <c r="D24" s="254">
        <v>0</v>
      </c>
      <c r="E24" s="254">
        <v>8.2</v>
      </c>
      <c r="F24" s="255">
        <v>0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 ht="12.75">
      <c r="A25" s="9"/>
      <c r="B25" s="258" t="s">
        <v>40</v>
      </c>
      <c r="C25" s="254">
        <v>0</v>
      </c>
      <c r="D25" s="254">
        <v>9.284254</v>
      </c>
      <c r="E25" s="254">
        <v>0</v>
      </c>
      <c r="F25" s="255">
        <v>22.7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1:39" ht="12.75">
      <c r="A26" s="9"/>
      <c r="B26" s="258" t="s">
        <v>41</v>
      </c>
      <c r="C26" s="254">
        <v>57.5</v>
      </c>
      <c r="D26" s="254">
        <v>0</v>
      </c>
      <c r="E26" s="254">
        <v>3.1</v>
      </c>
      <c r="F26" s="255">
        <v>0.4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39" ht="12.75">
      <c r="A27" s="9"/>
      <c r="B27" s="258" t="s">
        <v>432</v>
      </c>
      <c r="C27" s="254">
        <v>0</v>
      </c>
      <c r="D27" s="254">
        <v>96.51899999999999</v>
      </c>
      <c r="E27" s="254">
        <v>0</v>
      </c>
      <c r="F27" s="255">
        <v>93.563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1:39" ht="12.75">
      <c r="A28" s="9"/>
      <c r="B28" s="258" t="s">
        <v>329</v>
      </c>
      <c r="C28" s="254">
        <v>42.821429</v>
      </c>
      <c r="D28" s="254">
        <v>0</v>
      </c>
      <c r="E28" s="254">
        <v>0</v>
      </c>
      <c r="F28" s="255">
        <v>93.7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</row>
    <row r="29" spans="1:39" ht="12.75">
      <c r="A29" s="9"/>
      <c r="B29" s="258" t="s">
        <v>17</v>
      </c>
      <c r="C29" s="254">
        <v>0</v>
      </c>
      <c r="D29" s="254">
        <v>3</v>
      </c>
      <c r="E29" s="254">
        <v>0</v>
      </c>
      <c r="F29" s="255">
        <v>4.5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</row>
    <row r="30" spans="1:39" ht="12.75">
      <c r="A30" s="9"/>
      <c r="B30" s="258" t="s">
        <v>263</v>
      </c>
      <c r="C30" s="254">
        <v>0</v>
      </c>
      <c r="D30" s="254">
        <v>16.3</v>
      </c>
      <c r="E30" s="254">
        <v>0</v>
      </c>
      <c r="F30" s="255">
        <v>42.4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1:39" ht="12.75">
      <c r="A31" s="9"/>
      <c r="B31" s="258" t="s">
        <v>18</v>
      </c>
      <c r="C31" s="254">
        <v>6.23</v>
      </c>
      <c r="D31" s="254">
        <v>0</v>
      </c>
      <c r="E31" s="254">
        <v>1.25</v>
      </c>
      <c r="F31" s="255">
        <v>0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39" ht="12.75">
      <c r="A32" s="9"/>
      <c r="B32" s="258" t="s">
        <v>42</v>
      </c>
      <c r="C32" s="254">
        <v>27.5</v>
      </c>
      <c r="D32" s="254">
        <v>0</v>
      </c>
      <c r="E32" s="254">
        <v>2.7</v>
      </c>
      <c r="F32" s="255">
        <v>0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</row>
    <row r="33" spans="1:39" ht="12.75">
      <c r="A33" s="9"/>
      <c r="B33" s="258" t="s">
        <v>43</v>
      </c>
      <c r="C33" s="254">
        <v>128.3</v>
      </c>
      <c r="D33" s="254">
        <v>0.7</v>
      </c>
      <c r="E33" s="254">
        <v>28.2175</v>
      </c>
      <c r="F33" s="255">
        <v>10.3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</row>
    <row r="34" spans="1:39" ht="12.75">
      <c r="A34" s="9"/>
      <c r="B34" s="258" t="s">
        <v>19</v>
      </c>
      <c r="C34" s="254">
        <v>0</v>
      </c>
      <c r="D34" s="254">
        <v>0.14</v>
      </c>
      <c r="E34" s="254">
        <v>0</v>
      </c>
      <c r="F34" s="255">
        <v>20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</row>
    <row r="35" spans="1:39" ht="12.75">
      <c r="A35" s="9"/>
      <c r="B35" s="258" t="s">
        <v>44</v>
      </c>
      <c r="C35" s="254">
        <v>157</v>
      </c>
      <c r="D35" s="254">
        <v>1.76</v>
      </c>
      <c r="E35" s="254">
        <v>18.27</v>
      </c>
      <c r="F35" s="255">
        <v>11.48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36" spans="1:39" ht="12.75">
      <c r="A36" s="9"/>
      <c r="B36" s="258" t="s">
        <v>20</v>
      </c>
      <c r="C36" s="254">
        <v>13.2</v>
      </c>
      <c r="D36" s="254">
        <v>0</v>
      </c>
      <c r="E36" s="254">
        <v>0</v>
      </c>
      <c r="F36" s="255">
        <v>37.3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1:39" ht="12.75">
      <c r="A37" s="9"/>
      <c r="B37" s="258" t="s">
        <v>433</v>
      </c>
      <c r="C37" s="254">
        <v>1</v>
      </c>
      <c r="D37" s="254">
        <v>49.931114</v>
      </c>
      <c r="E37" s="254">
        <v>0.18</v>
      </c>
      <c r="F37" s="255">
        <v>528.347717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1:39" ht="12.75">
      <c r="A38" s="9"/>
      <c r="B38" s="258" t="s">
        <v>45</v>
      </c>
      <c r="C38" s="254">
        <v>590.44</v>
      </c>
      <c r="D38" s="254">
        <v>1.44</v>
      </c>
      <c r="E38" s="254">
        <v>84.863673</v>
      </c>
      <c r="F38" s="255">
        <v>89.61400000000002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1:39" ht="12.75">
      <c r="A39" s="9"/>
      <c r="B39" s="258" t="s">
        <v>46</v>
      </c>
      <c r="C39" s="254">
        <v>203.5</v>
      </c>
      <c r="D39" s="254">
        <v>0</v>
      </c>
      <c r="E39" s="254">
        <v>30.569337</v>
      </c>
      <c r="F39" s="255">
        <v>5.6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1:39" ht="12.75">
      <c r="A40" s="9"/>
      <c r="B40" s="258" t="s">
        <v>47</v>
      </c>
      <c r="C40" s="254">
        <v>97.1</v>
      </c>
      <c r="D40" s="254">
        <v>0</v>
      </c>
      <c r="E40" s="254">
        <v>8.3</v>
      </c>
      <c r="F40" s="255">
        <v>0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1:39" ht="12.75">
      <c r="A41" s="9"/>
      <c r="B41" s="258" t="s">
        <v>48</v>
      </c>
      <c r="C41" s="254">
        <v>0</v>
      </c>
      <c r="D41" s="254">
        <v>24.325056</v>
      </c>
      <c r="E41" s="254">
        <v>3.114871</v>
      </c>
      <c r="F41" s="255">
        <v>6.371327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1:39" ht="12.75">
      <c r="A42" s="9"/>
      <c r="B42" s="258" t="s">
        <v>288</v>
      </c>
      <c r="C42" s="254">
        <v>2.9</v>
      </c>
      <c r="D42" s="254">
        <v>0</v>
      </c>
      <c r="E42" s="254">
        <v>0</v>
      </c>
      <c r="F42" s="255">
        <v>9.35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</row>
    <row r="43" spans="1:39" ht="12.75">
      <c r="A43" s="9"/>
      <c r="B43" s="258" t="s">
        <v>49</v>
      </c>
      <c r="C43" s="254">
        <v>0</v>
      </c>
      <c r="D43" s="254">
        <v>70.1</v>
      </c>
      <c r="E43" s="254">
        <v>0</v>
      </c>
      <c r="F43" s="255">
        <v>159.8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</row>
    <row r="44" spans="1:39" ht="12.75">
      <c r="A44" s="9"/>
      <c r="B44" s="258" t="s">
        <v>50</v>
      </c>
      <c r="C44" s="254">
        <v>0</v>
      </c>
      <c r="D44" s="254">
        <v>75.1</v>
      </c>
      <c r="E44" s="254">
        <v>0</v>
      </c>
      <c r="F44" s="255">
        <v>88.3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</row>
    <row r="45" spans="1:39" ht="12.75">
      <c r="A45" s="9"/>
      <c r="B45" s="258" t="s">
        <v>51</v>
      </c>
      <c r="C45" s="254">
        <v>532</v>
      </c>
      <c r="D45" s="254">
        <v>0</v>
      </c>
      <c r="E45" s="254">
        <v>60</v>
      </c>
      <c r="F45" s="255">
        <v>0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1:39" ht="12.75">
      <c r="A46" s="9"/>
      <c r="B46" s="258" t="s">
        <v>211</v>
      </c>
      <c r="C46" s="254">
        <v>73</v>
      </c>
      <c r="D46" s="254">
        <v>34.1</v>
      </c>
      <c r="E46" s="254">
        <v>10</v>
      </c>
      <c r="F46" s="255">
        <v>307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</row>
    <row r="47" spans="1:39" ht="12.75">
      <c r="A47" s="9"/>
      <c r="B47" s="258" t="s">
        <v>52</v>
      </c>
      <c r="C47" s="254">
        <v>827.3369200000001</v>
      </c>
      <c r="D47" s="254">
        <v>0</v>
      </c>
      <c r="E47" s="254">
        <v>147.69058</v>
      </c>
      <c r="F47" s="255">
        <v>0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</row>
    <row r="48" spans="1:39" ht="12.75">
      <c r="A48" s="9"/>
      <c r="B48" s="258" t="s">
        <v>53</v>
      </c>
      <c r="C48" s="254">
        <v>77.5</v>
      </c>
      <c r="D48" s="254">
        <v>0</v>
      </c>
      <c r="E48" s="254">
        <v>5.8</v>
      </c>
      <c r="F48" s="255">
        <v>0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</row>
    <row r="49" spans="1:39" ht="12.75">
      <c r="A49" s="9"/>
      <c r="B49" s="258" t="s">
        <v>54</v>
      </c>
      <c r="C49" s="254">
        <v>59.7</v>
      </c>
      <c r="D49" s="254">
        <v>0</v>
      </c>
      <c r="E49" s="254">
        <v>8.5</v>
      </c>
      <c r="F49" s="255">
        <v>0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</row>
    <row r="50" spans="1:39" ht="12.75">
      <c r="A50" s="9"/>
      <c r="B50" s="258" t="s">
        <v>55</v>
      </c>
      <c r="C50" s="254">
        <v>22.6</v>
      </c>
      <c r="D50" s="254">
        <v>0</v>
      </c>
      <c r="E50" s="254">
        <v>1.41928</v>
      </c>
      <c r="F50" s="255">
        <v>0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  <row r="51" spans="1:39" ht="12.75">
      <c r="A51" s="9"/>
      <c r="B51" s="258" t="s">
        <v>56</v>
      </c>
      <c r="C51" s="254">
        <v>26.98814</v>
      </c>
      <c r="D51" s="254">
        <v>1.761582</v>
      </c>
      <c r="E51" s="254">
        <v>7.073917</v>
      </c>
      <c r="F51" s="255">
        <v>0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1:39" ht="12.75">
      <c r="A52" s="9"/>
      <c r="B52" s="258" t="s">
        <v>21</v>
      </c>
      <c r="C52" s="254">
        <v>11.8</v>
      </c>
      <c r="D52" s="254">
        <v>0</v>
      </c>
      <c r="E52" s="254">
        <v>15.2</v>
      </c>
      <c r="F52" s="255">
        <v>0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1:39" ht="12.75">
      <c r="A53" s="9"/>
      <c r="B53" s="258" t="s">
        <v>57</v>
      </c>
      <c r="C53" s="254">
        <v>129.429812</v>
      </c>
      <c r="D53" s="254">
        <v>0</v>
      </c>
      <c r="E53" s="254">
        <v>34.240058</v>
      </c>
      <c r="F53" s="255">
        <v>0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1:39" ht="12.75">
      <c r="A54" s="9"/>
      <c r="B54" s="258" t="s">
        <v>58</v>
      </c>
      <c r="C54" s="254">
        <v>117.8</v>
      </c>
      <c r="D54" s="254">
        <v>0</v>
      </c>
      <c r="E54" s="254">
        <v>13</v>
      </c>
      <c r="F54" s="255">
        <v>0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1:39" ht="12.75">
      <c r="A55" s="9"/>
      <c r="B55" s="258" t="s">
        <v>434</v>
      </c>
      <c r="C55" s="254">
        <v>727.5</v>
      </c>
      <c r="D55" s="254">
        <v>45.19</v>
      </c>
      <c r="E55" s="254">
        <v>38.7</v>
      </c>
      <c r="F55" s="255">
        <v>1625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1:39" ht="12.75">
      <c r="A56" s="9"/>
      <c r="B56" s="258" t="s">
        <v>59</v>
      </c>
      <c r="C56" s="254">
        <v>6</v>
      </c>
      <c r="D56" s="254">
        <v>22.56</v>
      </c>
      <c r="E56" s="254">
        <v>2</v>
      </c>
      <c r="F56" s="255">
        <v>53.93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</row>
    <row r="57" spans="1:39" ht="12.75">
      <c r="A57" s="9"/>
      <c r="B57" s="258" t="s">
        <v>60</v>
      </c>
      <c r="C57" s="254">
        <v>155</v>
      </c>
      <c r="D57" s="254">
        <v>0</v>
      </c>
      <c r="E57" s="254">
        <v>16.9725</v>
      </c>
      <c r="F57" s="255">
        <v>0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1:39" ht="12.75">
      <c r="A58" s="9"/>
      <c r="B58" s="258" t="s">
        <v>428</v>
      </c>
      <c r="C58" s="254">
        <v>25.7</v>
      </c>
      <c r="D58" s="254">
        <v>0</v>
      </c>
      <c r="E58" s="254">
        <v>1.40579</v>
      </c>
      <c r="F58" s="255">
        <v>0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1:39" ht="12.75">
      <c r="A59" s="9"/>
      <c r="B59" s="258" t="s">
        <v>61</v>
      </c>
      <c r="C59" s="254">
        <v>0</v>
      </c>
      <c r="D59" s="254">
        <v>9.93</v>
      </c>
      <c r="E59" s="254">
        <v>0</v>
      </c>
      <c r="F59" s="255">
        <v>7.15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1:39" ht="12.75">
      <c r="A60" s="9"/>
      <c r="B60" s="258" t="s">
        <v>62</v>
      </c>
      <c r="C60" s="254">
        <v>465.673844</v>
      </c>
      <c r="D60" s="254">
        <v>0</v>
      </c>
      <c r="E60" s="254">
        <v>94.889753</v>
      </c>
      <c r="F60" s="255">
        <v>0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1:39" ht="12.75">
      <c r="A61" s="9"/>
      <c r="B61" s="258" t="s">
        <v>63</v>
      </c>
      <c r="C61" s="254">
        <v>38.4</v>
      </c>
      <c r="D61" s="254">
        <v>0</v>
      </c>
      <c r="E61" s="254">
        <v>4.608</v>
      </c>
      <c r="F61" s="255">
        <v>0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</row>
    <row r="62" spans="1:39" ht="12.75">
      <c r="A62" s="9"/>
      <c r="B62" s="258" t="s">
        <v>64</v>
      </c>
      <c r="C62" s="254">
        <v>116.3</v>
      </c>
      <c r="D62" s="254">
        <v>3.6</v>
      </c>
      <c r="E62" s="254">
        <v>16.3</v>
      </c>
      <c r="F62" s="255">
        <v>6.13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</row>
    <row r="63" spans="1:39" ht="12.75">
      <c r="A63" s="9"/>
      <c r="B63" s="258" t="s">
        <v>22</v>
      </c>
      <c r="C63" s="254">
        <v>99.43</v>
      </c>
      <c r="D63" s="254">
        <v>0</v>
      </c>
      <c r="E63" s="254">
        <v>51.57</v>
      </c>
      <c r="F63" s="255">
        <v>0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</row>
    <row r="64" spans="1:39" ht="12.75">
      <c r="A64" s="9"/>
      <c r="B64" s="258" t="s">
        <v>65</v>
      </c>
      <c r="C64" s="254">
        <v>105.02</v>
      </c>
      <c r="D64" s="254">
        <v>0</v>
      </c>
      <c r="E64" s="254">
        <v>9.028590000000001</v>
      </c>
      <c r="F64" s="255">
        <v>0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</row>
    <row r="65" spans="1:39" ht="12.75">
      <c r="A65" s="9"/>
      <c r="B65" s="258" t="s">
        <v>66</v>
      </c>
      <c r="C65" s="254">
        <v>98.649862</v>
      </c>
      <c r="D65" s="254">
        <v>19.786378</v>
      </c>
      <c r="E65" s="254">
        <v>20.371895</v>
      </c>
      <c r="F65" s="255">
        <v>65.763798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</row>
    <row r="66" spans="1:39" ht="12.75">
      <c r="A66" s="9"/>
      <c r="B66" s="258" t="s">
        <v>23</v>
      </c>
      <c r="C66" s="254">
        <v>35.6</v>
      </c>
      <c r="D66" s="254">
        <v>0</v>
      </c>
      <c r="E66" s="254">
        <v>0</v>
      </c>
      <c r="F66" s="255">
        <v>0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</row>
    <row r="67" spans="1:39" ht="12.75">
      <c r="A67" s="9"/>
      <c r="B67" s="258" t="s">
        <v>24</v>
      </c>
      <c r="C67" s="254">
        <v>0</v>
      </c>
      <c r="D67" s="254">
        <v>0.129</v>
      </c>
      <c r="E67" s="254">
        <v>0</v>
      </c>
      <c r="F67" s="255">
        <v>21.37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</row>
    <row r="68" spans="1:39" ht="13.5" thickBot="1">
      <c r="A68" s="9"/>
      <c r="B68" s="259" t="s">
        <v>67</v>
      </c>
      <c r="C68" s="256">
        <v>135.2</v>
      </c>
      <c r="D68" s="256">
        <v>189.7</v>
      </c>
      <c r="E68" s="256">
        <v>47.8</v>
      </c>
      <c r="F68" s="257">
        <v>340.7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</row>
    <row r="69" spans="1:39" ht="13.5" thickBot="1">
      <c r="A69" s="9"/>
      <c r="B69" s="260" t="s">
        <v>435</v>
      </c>
      <c r="C69" s="261">
        <v>8941.765822000003</v>
      </c>
      <c r="D69" s="261">
        <v>770.2091839999998</v>
      </c>
      <c r="E69" s="261">
        <v>1476.00957</v>
      </c>
      <c r="F69" s="262">
        <v>4054.579841999999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</row>
    <row r="70" spans="1:39" ht="12.75">
      <c r="A70" s="9"/>
      <c r="B70" s="9"/>
      <c r="C70" s="9"/>
      <c r="D70" s="9"/>
      <c r="E70" s="9"/>
      <c r="F70" s="9"/>
      <c r="G70" s="9"/>
      <c r="H70" s="18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</row>
    <row r="71" spans="1:39" ht="12.75">
      <c r="A71" s="9"/>
      <c r="B71" s="9"/>
      <c r="C71" s="9"/>
      <c r="D71" s="9"/>
      <c r="E71" s="9"/>
      <c r="F71" s="9"/>
      <c r="G71" s="9"/>
      <c r="H71" s="18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</row>
    <row r="72" spans="1:39" ht="12.75">
      <c r="A72" s="9"/>
      <c r="B72" s="9"/>
      <c r="C72" s="9"/>
      <c r="D72" s="9"/>
      <c r="E72" s="9"/>
      <c r="F72" s="9"/>
      <c r="G72" s="9"/>
      <c r="H72" s="18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</row>
    <row r="73" spans="1:39" ht="12.75">
      <c r="A73" s="9"/>
      <c r="B73" s="9"/>
      <c r="C73" s="9"/>
      <c r="D73" s="9"/>
      <c r="E73" s="9"/>
      <c r="F73" s="9"/>
      <c r="G73" s="9"/>
      <c r="H73" s="18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</row>
    <row r="74" spans="1:39" ht="12.75">
      <c r="A74" s="9"/>
      <c r="B74" s="9"/>
      <c r="C74" s="9"/>
      <c r="D74" s="9"/>
      <c r="E74" s="9"/>
      <c r="F74" s="9"/>
      <c r="G74" s="9"/>
      <c r="H74" s="18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</row>
    <row r="75" spans="1:39" ht="12.75">
      <c r="A75" s="9"/>
      <c r="B75" s="9"/>
      <c r="C75" s="9"/>
      <c r="D75" s="9"/>
      <c r="E75" s="9"/>
      <c r="F75" s="9"/>
      <c r="G75" s="9"/>
      <c r="H75" s="18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</row>
    <row r="76" spans="1:39" ht="12.75">
      <c r="A76" s="9"/>
      <c r="B76" s="9"/>
      <c r="C76" s="9"/>
      <c r="D76" s="9"/>
      <c r="E76" s="9"/>
      <c r="F76" s="9"/>
      <c r="G76" s="9"/>
      <c r="H76" s="18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</row>
    <row r="77" spans="1:39" ht="12.75">
      <c r="A77" s="9"/>
      <c r="B77" s="9"/>
      <c r="C77" s="9"/>
      <c r="D77" s="9"/>
      <c r="E77" s="9"/>
      <c r="F77" s="9"/>
      <c r="G77" s="9"/>
      <c r="H77" s="18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</row>
    <row r="78" spans="1:39" ht="12.75">
      <c r="A78" s="9"/>
      <c r="B78" s="9"/>
      <c r="C78" s="9"/>
      <c r="D78" s="9"/>
      <c r="E78" s="9"/>
      <c r="F78" s="9"/>
      <c r="G78" s="9"/>
      <c r="H78" s="18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</row>
    <row r="79" spans="1:39" ht="12.75">
      <c r="A79" s="9"/>
      <c r="B79" s="9"/>
      <c r="C79" s="9"/>
      <c r="D79" s="9"/>
      <c r="E79" s="9"/>
      <c r="F79" s="9"/>
      <c r="G79" s="9"/>
      <c r="H79" s="18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</row>
    <row r="80" spans="1:39" ht="12.75">
      <c r="A80" s="9"/>
      <c r="B80" s="9"/>
      <c r="C80" s="9"/>
      <c r="D80" s="9"/>
      <c r="E80" s="9"/>
      <c r="F80" s="9"/>
      <c r="G80" s="9"/>
      <c r="H80" s="18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</row>
    <row r="81" spans="1:39" ht="12.75">
      <c r="A81" s="9"/>
      <c r="B81" s="9"/>
      <c r="C81" s="9"/>
      <c r="D81" s="9"/>
      <c r="E81" s="9"/>
      <c r="F81" s="9"/>
      <c r="G81" s="9"/>
      <c r="H81" s="18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</row>
    <row r="82" spans="1:39" ht="12.75">
      <c r="A82" s="9"/>
      <c r="B82" s="9"/>
      <c r="C82" s="9"/>
      <c r="D82" s="9"/>
      <c r="E82" s="9"/>
      <c r="F82" s="9"/>
      <c r="G82" s="9"/>
      <c r="H82" s="18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</row>
    <row r="83" spans="1:39" ht="12.75">
      <c r="A83" s="9"/>
      <c r="B83" s="9"/>
      <c r="C83" s="9"/>
      <c r="D83" s="9"/>
      <c r="E83" s="9"/>
      <c r="F83" s="9"/>
      <c r="G83" s="9"/>
      <c r="H83" s="18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</row>
    <row r="84" spans="1:39" ht="12.75">
      <c r="A84" s="9"/>
      <c r="B84" s="9"/>
      <c r="C84" s="9"/>
      <c r="D84" s="9"/>
      <c r="E84" s="9"/>
      <c r="F84" s="9"/>
      <c r="G84" s="9"/>
      <c r="H84" s="18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</row>
    <row r="85" spans="1:39" ht="12.75">
      <c r="A85" s="9"/>
      <c r="B85" s="9"/>
      <c r="C85" s="9"/>
      <c r="D85" s="9"/>
      <c r="E85" s="9"/>
      <c r="F85" s="9"/>
      <c r="G85" s="9"/>
      <c r="H85" s="18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</row>
    <row r="86" spans="1:39" ht="12.75">
      <c r="A86" s="9"/>
      <c r="B86" s="9"/>
      <c r="C86" s="9"/>
      <c r="D86" s="9"/>
      <c r="E86" s="9"/>
      <c r="F86" s="9"/>
      <c r="G86" s="9"/>
      <c r="H86" s="18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</row>
    <row r="87" spans="1:39" ht="12.75">
      <c r="A87" s="9"/>
      <c r="B87" s="9"/>
      <c r="C87" s="9"/>
      <c r="D87" s="9"/>
      <c r="E87" s="9"/>
      <c r="F87" s="9"/>
      <c r="G87" s="9"/>
      <c r="H87" s="18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</row>
    <row r="88" spans="1:39" ht="12.75">
      <c r="A88" s="9"/>
      <c r="B88" s="9"/>
      <c r="C88" s="9"/>
      <c r="D88" s="9"/>
      <c r="E88" s="9"/>
      <c r="F88" s="9"/>
      <c r="G88" s="9"/>
      <c r="H88" s="18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</row>
    <row r="89" spans="1:39" ht="12.75">
      <c r="A89" s="9"/>
      <c r="B89" s="9"/>
      <c r="C89" s="9"/>
      <c r="D89" s="9"/>
      <c r="E89" s="9"/>
      <c r="F89" s="9"/>
      <c r="G89" s="9"/>
      <c r="H89" s="18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</row>
    <row r="90" spans="1:39" ht="12.75">
      <c r="A90" s="9"/>
      <c r="B90" s="9"/>
      <c r="C90" s="9"/>
      <c r="D90" s="9"/>
      <c r="E90" s="9"/>
      <c r="F90" s="9"/>
      <c r="G90" s="9"/>
      <c r="H90" s="18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</row>
    <row r="91" spans="1:39" ht="12.75">
      <c r="A91" s="9"/>
      <c r="B91" s="9"/>
      <c r="C91" s="9"/>
      <c r="D91" s="9"/>
      <c r="E91" s="9"/>
      <c r="F91" s="9"/>
      <c r="G91" s="9"/>
      <c r="H91" s="18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</row>
    <row r="92" spans="1:39" ht="12.75">
      <c r="A92" s="9"/>
      <c r="B92" s="9"/>
      <c r="C92" s="9"/>
      <c r="D92" s="9"/>
      <c r="E92" s="9"/>
      <c r="F92" s="9"/>
      <c r="G92" s="9"/>
      <c r="H92" s="18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</row>
    <row r="93" spans="1:39" ht="12.75">
      <c r="A93" s="9"/>
      <c r="B93" s="9"/>
      <c r="C93" s="9"/>
      <c r="D93" s="9"/>
      <c r="E93" s="9"/>
      <c r="F93" s="9"/>
      <c r="G93" s="9"/>
      <c r="H93" s="18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</row>
    <row r="94" spans="1:39" ht="12.75">
      <c r="A94" s="9"/>
      <c r="B94" s="9"/>
      <c r="C94" s="9"/>
      <c r="D94" s="9"/>
      <c r="E94" s="9"/>
      <c r="F94" s="9"/>
      <c r="G94" s="9"/>
      <c r="H94" s="18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</row>
    <row r="95" spans="1:39" ht="12.75">
      <c r="A95" s="9"/>
      <c r="B95" s="9"/>
      <c r="C95" s="9"/>
      <c r="D95" s="9"/>
      <c r="E95" s="9"/>
      <c r="F95" s="9"/>
      <c r="G95" s="9"/>
      <c r="H95" s="18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</row>
  </sheetData>
  <mergeCells count="1">
    <mergeCell ref="B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3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4"/>
  <sheetViews>
    <sheetView tabSelected="1" zoomScale="82" zoomScaleNormal="82" workbookViewId="0" topLeftCell="A1">
      <selection activeCell="I16" sqref="I16"/>
    </sheetView>
  </sheetViews>
  <sheetFormatPr defaultColWidth="9.140625" defaultRowHeight="12.75"/>
  <cols>
    <col min="1" max="1" width="2.00390625" style="0" customWidth="1"/>
    <col min="2" max="2" width="14.7109375" style="1" customWidth="1"/>
    <col min="3" max="3" width="12.00390625" style="0" customWidth="1"/>
    <col min="4" max="4" width="7.57421875" style="0" customWidth="1"/>
    <col min="5" max="5" width="38.28125" style="2" customWidth="1"/>
    <col min="6" max="6" width="9.421875" style="2" bestFit="1" customWidth="1"/>
    <col min="7" max="7" width="9.8515625" style="2" bestFit="1" customWidth="1"/>
    <col min="8" max="8" width="9.57421875" style="2" bestFit="1" customWidth="1"/>
    <col min="9" max="10" width="9.421875" style="2" bestFit="1" customWidth="1"/>
    <col min="11" max="11" width="21.28125" style="2" bestFit="1" customWidth="1"/>
    <col min="12" max="12" width="1.8515625" style="2" customWidth="1"/>
    <col min="13" max="13" width="8.28125" style="2" customWidth="1"/>
    <col min="14" max="14" width="12.00390625" style="2" customWidth="1"/>
    <col min="15" max="15" width="8.28125" style="2" customWidth="1"/>
    <col min="16" max="16" width="8.57421875" style="2" customWidth="1"/>
    <col min="17" max="17" width="8.00390625" style="2" customWidth="1"/>
    <col min="18" max="18" width="8.28125" style="2" customWidth="1"/>
    <col min="19" max="19" width="11.57421875" style="2" customWidth="1"/>
    <col min="20" max="16384" width="11.421875" style="0" customWidth="1"/>
  </cols>
  <sheetData>
    <row r="1" spans="1:31" ht="56.25" customHeight="1">
      <c r="A1" s="9"/>
      <c r="B1" s="279" t="s">
        <v>307</v>
      </c>
      <c r="C1" s="279"/>
      <c r="D1" s="279"/>
      <c r="E1" s="279"/>
      <c r="F1" s="279"/>
      <c r="G1" s="279"/>
      <c r="H1" s="279"/>
      <c r="I1" s="279"/>
      <c r="J1" s="279"/>
      <c r="K1" s="279"/>
      <c r="L1" s="18"/>
      <c r="M1" s="18"/>
      <c r="N1" s="18"/>
      <c r="O1" s="18"/>
      <c r="P1" s="18"/>
      <c r="Q1" s="18"/>
      <c r="R1" s="18"/>
      <c r="S1" s="18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22" ht="16.5" thickBot="1">
      <c r="A2" s="9"/>
      <c r="B2" s="12"/>
      <c r="C2" s="13"/>
      <c r="D2" s="13"/>
      <c r="E2" s="14"/>
      <c r="F2" s="12"/>
      <c r="G2" s="12"/>
      <c r="H2" s="12"/>
      <c r="I2" s="12"/>
      <c r="J2" s="1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3.5" thickBot="1">
      <c r="A3" s="9"/>
      <c r="B3" s="9"/>
      <c r="C3" s="15"/>
      <c r="D3" s="15"/>
      <c r="E3" s="15"/>
      <c r="F3" s="15"/>
      <c r="G3" s="15"/>
      <c r="H3" s="15"/>
      <c r="I3" s="15"/>
      <c r="J3" s="15"/>
      <c r="K3" s="146" t="s">
        <v>308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3.5" thickBot="1">
      <c r="A4" s="9"/>
      <c r="B4" s="9"/>
      <c r="C4" s="15"/>
      <c r="D4" s="138"/>
      <c r="E4" s="15"/>
      <c r="F4" s="144" t="s">
        <v>2</v>
      </c>
      <c r="G4" s="144" t="s">
        <v>3</v>
      </c>
      <c r="H4" s="144" t="s">
        <v>4</v>
      </c>
      <c r="I4" s="144" t="s">
        <v>309</v>
      </c>
      <c r="J4" s="128" t="s">
        <v>310</v>
      </c>
      <c r="K4" s="147" t="s">
        <v>310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3.5" thickBot="1">
      <c r="A5" s="9"/>
      <c r="B5" s="280" t="s">
        <v>0</v>
      </c>
      <c r="C5" s="282"/>
      <c r="D5" s="280" t="s">
        <v>1</v>
      </c>
      <c r="E5" s="281"/>
      <c r="F5" s="145" t="s">
        <v>311</v>
      </c>
      <c r="G5" s="145" t="s">
        <v>312</v>
      </c>
      <c r="H5" s="145" t="s">
        <v>5</v>
      </c>
      <c r="I5" s="145" t="s">
        <v>311</v>
      </c>
      <c r="J5" s="96" t="s">
        <v>311</v>
      </c>
      <c r="K5" s="148" t="s">
        <v>311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3.5" thickBot="1">
      <c r="A6" s="9"/>
      <c r="B6" s="133" t="s">
        <v>6</v>
      </c>
      <c r="C6" s="124"/>
      <c r="D6" s="129">
        <v>0</v>
      </c>
      <c r="E6" s="139" t="s">
        <v>313</v>
      </c>
      <c r="F6" s="149">
        <v>2870.019680000001</v>
      </c>
      <c r="G6" s="153">
        <v>948.150903</v>
      </c>
      <c r="H6" s="149">
        <v>81.02617299999999</v>
      </c>
      <c r="I6" s="149">
        <v>72.265244</v>
      </c>
      <c r="J6" s="153">
        <v>4044.385555700001</v>
      </c>
      <c r="K6" s="134">
        <v>265.36925570000085</v>
      </c>
      <c r="L6" s="122"/>
      <c r="M6" s="122"/>
      <c r="N6" s="122"/>
      <c r="O6" s="9"/>
      <c r="P6" s="9"/>
      <c r="Q6" s="9"/>
      <c r="R6" s="9"/>
      <c r="S6" s="9"/>
      <c r="T6" s="9"/>
      <c r="U6" s="9"/>
      <c r="V6" s="9"/>
    </row>
    <row r="7" spans="1:22" ht="12.75">
      <c r="A7" s="9"/>
      <c r="B7" s="267" t="s">
        <v>11</v>
      </c>
      <c r="C7" s="126" t="s">
        <v>69</v>
      </c>
      <c r="D7" s="130">
        <v>1</v>
      </c>
      <c r="E7" s="140" t="s">
        <v>314</v>
      </c>
      <c r="F7" s="150">
        <v>1083.5662719999987</v>
      </c>
      <c r="G7" s="154">
        <v>1459</v>
      </c>
      <c r="H7" s="150">
        <v>101.132336</v>
      </c>
      <c r="I7" s="150">
        <v>46.19415200000002</v>
      </c>
      <c r="J7" s="154">
        <v>2781</v>
      </c>
      <c r="K7" s="135">
        <v>-56</v>
      </c>
      <c r="L7" s="122"/>
      <c r="M7" s="122"/>
      <c r="N7" s="122"/>
      <c r="O7" s="9"/>
      <c r="P7" s="9"/>
      <c r="Q7" s="9"/>
      <c r="R7" s="9"/>
      <c r="S7" s="9"/>
      <c r="T7" s="9"/>
      <c r="U7" s="9"/>
      <c r="V7" s="9"/>
    </row>
    <row r="8" spans="1:22" ht="12.75">
      <c r="A8" s="9"/>
      <c r="B8" s="268"/>
      <c r="C8" s="19"/>
      <c r="D8" s="131">
        <v>2</v>
      </c>
      <c r="E8" s="141" t="s">
        <v>248</v>
      </c>
      <c r="F8" s="151">
        <v>125.61614040799999</v>
      </c>
      <c r="G8" s="155">
        <v>596.954977941</v>
      </c>
      <c r="H8" s="151">
        <v>13.564562610000001</v>
      </c>
      <c r="I8" s="151">
        <v>39.862694097</v>
      </c>
      <c r="J8" s="155">
        <v>788.2064814050001</v>
      </c>
      <c r="K8" s="136">
        <v>365</v>
      </c>
      <c r="L8" s="122"/>
      <c r="M8" s="122"/>
      <c r="N8" s="122"/>
      <c r="O8" s="9"/>
      <c r="P8" s="9"/>
      <c r="Q8" s="9"/>
      <c r="R8" s="9"/>
      <c r="S8" s="9"/>
      <c r="T8" s="9"/>
      <c r="U8" s="9"/>
      <c r="V8" s="9"/>
    </row>
    <row r="9" spans="1:22" ht="14.25">
      <c r="A9" s="9"/>
      <c r="B9" s="268"/>
      <c r="C9" s="19"/>
      <c r="D9" s="132" t="s">
        <v>444</v>
      </c>
      <c r="E9" s="142" t="s">
        <v>315</v>
      </c>
      <c r="F9" s="152">
        <v>15.502806999999999</v>
      </c>
      <c r="G9" s="156">
        <v>329.827766</v>
      </c>
      <c r="H9" s="152">
        <v>7.902506000000001</v>
      </c>
      <c r="I9" s="152">
        <v>0.18788</v>
      </c>
      <c r="J9" s="156">
        <v>360.5332144</v>
      </c>
      <c r="K9" s="137">
        <v>-453.6359682000001</v>
      </c>
      <c r="L9" s="122"/>
      <c r="M9" s="122"/>
      <c r="N9" s="122"/>
      <c r="O9" s="9"/>
      <c r="P9" s="9"/>
      <c r="Q9" s="9"/>
      <c r="R9" s="9"/>
      <c r="S9" s="9"/>
      <c r="T9" s="9"/>
      <c r="U9" s="9"/>
      <c r="V9" s="9"/>
    </row>
    <row r="10" spans="1:22" ht="13.5" thickBot="1">
      <c r="A10" s="9"/>
      <c r="B10" s="268"/>
      <c r="C10" s="127"/>
      <c r="D10" s="283" t="s">
        <v>316</v>
      </c>
      <c r="E10" s="284"/>
      <c r="F10" s="161">
        <v>1224.6852194079988</v>
      </c>
      <c r="G10" s="162">
        <v>2386</v>
      </c>
      <c r="H10" s="161">
        <v>122.59940461</v>
      </c>
      <c r="I10" s="161">
        <v>86.24472609700003</v>
      </c>
      <c r="J10" s="162">
        <v>3930</v>
      </c>
      <c r="K10" s="163">
        <v>-144</v>
      </c>
      <c r="L10" s="122"/>
      <c r="M10" s="122"/>
      <c r="N10" s="122"/>
      <c r="O10" s="9"/>
      <c r="P10" s="9"/>
      <c r="Q10" s="9"/>
      <c r="R10" s="9"/>
      <c r="S10" s="9"/>
      <c r="T10" s="9"/>
      <c r="U10" s="9"/>
      <c r="V10" s="9"/>
    </row>
    <row r="11" spans="1:22" ht="12.75">
      <c r="A11" s="9"/>
      <c r="B11" s="268"/>
      <c r="C11" s="126" t="s">
        <v>328</v>
      </c>
      <c r="D11" s="130">
        <v>4</v>
      </c>
      <c r="E11" s="140" t="s">
        <v>317</v>
      </c>
      <c r="F11" s="150">
        <v>175.95994</v>
      </c>
      <c r="G11" s="154">
        <v>128</v>
      </c>
      <c r="H11" s="150">
        <v>23.193551</v>
      </c>
      <c r="I11" s="150">
        <v>7</v>
      </c>
      <c r="J11" s="154">
        <v>355</v>
      </c>
      <c r="K11" s="135">
        <v>32</v>
      </c>
      <c r="L11" s="122"/>
      <c r="M11" s="122"/>
      <c r="N11" s="122"/>
      <c r="O11" s="9"/>
      <c r="P11" s="9"/>
      <c r="Q11" s="9"/>
      <c r="R11" s="9"/>
      <c r="S11" s="9"/>
      <c r="T11" s="9"/>
      <c r="U11" s="9"/>
      <c r="V11" s="9"/>
    </row>
    <row r="12" spans="1:22" ht="12.75">
      <c r="A12" s="9"/>
      <c r="B12" s="268"/>
      <c r="C12" s="19" t="s">
        <v>319</v>
      </c>
      <c r="D12" s="131">
        <v>5</v>
      </c>
      <c r="E12" s="141" t="s">
        <v>318</v>
      </c>
      <c r="F12" s="151">
        <v>96.29197999999998</v>
      </c>
      <c r="G12" s="155">
        <v>61.776897</v>
      </c>
      <c r="H12" s="151">
        <v>7.631549</v>
      </c>
      <c r="I12" s="151">
        <v>5.8079719999999995</v>
      </c>
      <c r="J12" s="155">
        <v>178.3767921</v>
      </c>
      <c r="K12" s="136">
        <v>3.538600999999943</v>
      </c>
      <c r="L12" s="122"/>
      <c r="M12" s="122"/>
      <c r="N12" s="122"/>
      <c r="O12" s="9"/>
      <c r="P12" s="9"/>
      <c r="Q12" s="9"/>
      <c r="R12" s="9"/>
      <c r="S12" s="9"/>
      <c r="T12" s="9"/>
      <c r="U12" s="9"/>
      <c r="V12" s="9"/>
    </row>
    <row r="13" spans="1:22" ht="12.75">
      <c r="A13" s="9"/>
      <c r="B13" s="268"/>
      <c r="C13" s="19"/>
      <c r="D13" s="131" t="s">
        <v>7</v>
      </c>
      <c r="E13" s="141" t="s">
        <v>431</v>
      </c>
      <c r="F13" s="151">
        <v>5.5</v>
      </c>
      <c r="G13" s="155">
        <v>0</v>
      </c>
      <c r="H13" s="151">
        <v>0</v>
      </c>
      <c r="I13" s="151">
        <v>0</v>
      </c>
      <c r="J13" s="155">
        <v>5.5</v>
      </c>
      <c r="K13" s="136">
        <v>2.51</v>
      </c>
      <c r="L13" s="122"/>
      <c r="M13" s="122"/>
      <c r="N13" s="122"/>
      <c r="O13" s="9"/>
      <c r="P13" s="9"/>
      <c r="Q13" s="9"/>
      <c r="R13" s="9"/>
      <c r="S13" s="9"/>
      <c r="T13" s="9"/>
      <c r="U13" s="9"/>
      <c r="V13" s="9"/>
    </row>
    <row r="14" spans="1:22" ht="12.75">
      <c r="A14" s="9"/>
      <c r="B14" s="268"/>
      <c r="C14" s="19"/>
      <c r="D14" s="249" t="s">
        <v>10</v>
      </c>
      <c r="E14" s="142" t="s">
        <v>320</v>
      </c>
      <c r="F14" s="152">
        <v>125</v>
      </c>
      <c r="G14" s="156">
        <v>100</v>
      </c>
      <c r="H14" s="152"/>
      <c r="I14" s="152"/>
      <c r="J14" s="156">
        <v>225</v>
      </c>
      <c r="K14" s="137">
        <v>-175</v>
      </c>
      <c r="L14" s="122"/>
      <c r="M14" s="122"/>
      <c r="N14" s="122"/>
      <c r="O14" s="9"/>
      <c r="P14" s="9"/>
      <c r="Q14" s="9"/>
      <c r="R14" s="9"/>
      <c r="S14" s="9"/>
      <c r="T14" s="9"/>
      <c r="U14" s="9"/>
      <c r="V14" s="9"/>
    </row>
    <row r="15" spans="1:22" ht="13.5" thickBot="1">
      <c r="A15" s="9"/>
      <c r="B15" s="268"/>
      <c r="C15" s="19"/>
      <c r="D15" s="265" t="s">
        <v>8</v>
      </c>
      <c r="E15" s="266"/>
      <c r="F15" s="157">
        <v>403</v>
      </c>
      <c r="G15" s="158">
        <v>290</v>
      </c>
      <c r="H15" s="157">
        <v>30.8251</v>
      </c>
      <c r="I15" s="157">
        <v>13</v>
      </c>
      <c r="J15" s="159">
        <v>764</v>
      </c>
      <c r="K15" s="160">
        <v>-137</v>
      </c>
      <c r="L15" s="122"/>
      <c r="M15" s="122"/>
      <c r="N15" s="122"/>
      <c r="O15" s="9"/>
      <c r="P15" s="9"/>
      <c r="Q15" s="9"/>
      <c r="R15" s="9"/>
      <c r="S15" s="9"/>
      <c r="T15" s="9"/>
      <c r="U15" s="9"/>
      <c r="V15" s="9"/>
    </row>
    <row r="16" spans="1:22" ht="13.5" thickBot="1">
      <c r="A16" s="9"/>
      <c r="B16" s="269"/>
      <c r="C16" s="172" t="s">
        <v>327</v>
      </c>
      <c r="D16" s="173"/>
      <c r="E16" s="174"/>
      <c r="F16" s="164">
        <v>1627.4371394079988</v>
      </c>
      <c r="G16" s="165">
        <v>2676</v>
      </c>
      <c r="H16" s="164">
        <v>153.42450460999999</v>
      </c>
      <c r="I16" s="164">
        <v>99</v>
      </c>
      <c r="J16" s="165">
        <v>4694</v>
      </c>
      <c r="K16" s="166">
        <v>-281</v>
      </c>
      <c r="L16" s="122"/>
      <c r="M16" s="122"/>
      <c r="N16" s="122"/>
      <c r="O16" s="9"/>
      <c r="P16" s="9"/>
      <c r="Q16" s="9"/>
      <c r="R16" s="9"/>
      <c r="S16" s="9"/>
      <c r="T16" s="9"/>
      <c r="U16" s="9"/>
      <c r="V16" s="9"/>
    </row>
    <row r="17" spans="1:22" ht="12.75">
      <c r="A17" s="9"/>
      <c r="B17" s="270" t="s">
        <v>157</v>
      </c>
      <c r="C17" s="125" t="s">
        <v>328</v>
      </c>
      <c r="D17" s="130" t="s">
        <v>321</v>
      </c>
      <c r="E17" s="140" t="s">
        <v>317</v>
      </c>
      <c r="F17" s="150">
        <v>88.361419</v>
      </c>
      <c r="G17" s="154">
        <v>159.271686</v>
      </c>
      <c r="H17" s="150">
        <v>19.399634</v>
      </c>
      <c r="I17" s="150">
        <v>14.515450000000001</v>
      </c>
      <c r="J17" s="154">
        <v>299.00785959999996</v>
      </c>
      <c r="K17" s="135">
        <v>2.4825995999999577</v>
      </c>
      <c r="L17" s="122"/>
      <c r="M17" s="122"/>
      <c r="N17" s="122"/>
      <c r="O17" s="9"/>
      <c r="P17" s="9"/>
      <c r="Q17" s="9"/>
      <c r="R17" s="9"/>
      <c r="S17" s="9"/>
      <c r="T17" s="9"/>
      <c r="U17" s="9"/>
      <c r="V17" s="9"/>
    </row>
    <row r="18" spans="1:22" ht="12.75">
      <c r="A18" s="9"/>
      <c r="B18" s="271"/>
      <c r="C18" s="39" t="s">
        <v>319</v>
      </c>
      <c r="D18" s="131" t="s">
        <v>322</v>
      </c>
      <c r="E18" s="141" t="s">
        <v>318</v>
      </c>
      <c r="F18" s="151">
        <v>87.86867232</v>
      </c>
      <c r="G18" s="155">
        <v>323.528986593</v>
      </c>
      <c r="H18" s="151">
        <v>0.972717576</v>
      </c>
      <c r="I18" s="151">
        <v>29.87</v>
      </c>
      <c r="J18" s="155">
        <v>443.1158223074</v>
      </c>
      <c r="K18" s="136">
        <v>42.23142010740003</v>
      </c>
      <c r="L18" s="122"/>
      <c r="M18" s="122"/>
      <c r="N18" s="122"/>
      <c r="O18" s="9"/>
      <c r="P18" s="9"/>
      <c r="Q18" s="9"/>
      <c r="R18" s="9"/>
      <c r="S18" s="9"/>
      <c r="T18" s="9"/>
      <c r="U18" s="9"/>
      <c r="V18" s="9"/>
    </row>
    <row r="19" spans="1:22" ht="13.5" thickBot="1">
      <c r="A19" s="9"/>
      <c r="B19" s="271"/>
      <c r="C19" s="39"/>
      <c r="D19" s="131" t="s">
        <v>7</v>
      </c>
      <c r="E19" s="141" t="s">
        <v>249</v>
      </c>
      <c r="F19" s="151">
        <v>3.1</v>
      </c>
      <c r="G19" s="155">
        <v>0.1</v>
      </c>
      <c r="H19" s="151">
        <v>0.6</v>
      </c>
      <c r="I19" s="151">
        <v>0</v>
      </c>
      <c r="J19" s="155">
        <v>4.34</v>
      </c>
      <c r="K19" s="136">
        <v>-62.15</v>
      </c>
      <c r="L19" s="122"/>
      <c r="M19" s="122"/>
      <c r="N19" s="122"/>
      <c r="O19" s="9"/>
      <c r="P19" s="9"/>
      <c r="Q19" s="9"/>
      <c r="R19" s="9"/>
      <c r="S19" s="9"/>
      <c r="T19" s="9"/>
      <c r="U19" s="9"/>
      <c r="V19" s="9"/>
    </row>
    <row r="20" spans="1:22" ht="13.5" thickBot="1">
      <c r="A20" s="9"/>
      <c r="B20" s="272"/>
      <c r="C20" s="172" t="s">
        <v>9</v>
      </c>
      <c r="D20" s="173"/>
      <c r="E20" s="173"/>
      <c r="F20" s="264">
        <v>179</v>
      </c>
      <c r="G20" s="165">
        <v>482.900672593</v>
      </c>
      <c r="H20" s="164">
        <v>20.972351576</v>
      </c>
      <c r="I20" s="164">
        <v>44.385450000000006</v>
      </c>
      <c r="J20" s="165">
        <v>746.4636819074</v>
      </c>
      <c r="K20" s="166">
        <v>-17.43598029260002</v>
      </c>
      <c r="L20" s="122"/>
      <c r="M20" s="122"/>
      <c r="N20" s="122"/>
      <c r="O20" s="9"/>
      <c r="P20" s="9"/>
      <c r="Q20" s="9"/>
      <c r="R20" s="9"/>
      <c r="S20" s="9"/>
      <c r="T20" s="9"/>
      <c r="U20" s="9"/>
      <c r="V20" s="9"/>
    </row>
    <row r="21" spans="1:22" ht="13.5" thickBot="1">
      <c r="A21" s="9"/>
      <c r="B21" s="133" t="s">
        <v>326</v>
      </c>
      <c r="C21" s="124"/>
      <c r="D21" s="129" t="s">
        <v>323</v>
      </c>
      <c r="E21" s="143" t="s">
        <v>324</v>
      </c>
      <c r="F21" s="263">
        <v>1160</v>
      </c>
      <c r="G21" s="153">
        <v>1900</v>
      </c>
      <c r="H21" s="149"/>
      <c r="I21" s="149">
        <v>340</v>
      </c>
      <c r="J21" s="153">
        <v>3400</v>
      </c>
      <c r="K21" s="134">
        <v>0</v>
      </c>
      <c r="L21" s="122"/>
      <c r="M21" s="122"/>
      <c r="N21" s="122"/>
      <c r="O21" s="9"/>
      <c r="P21" s="9"/>
      <c r="Q21" s="9"/>
      <c r="R21" s="9"/>
      <c r="S21" s="9"/>
      <c r="T21" s="9"/>
      <c r="U21" s="9"/>
      <c r="V21" s="9"/>
    </row>
    <row r="22" spans="1:22" ht="12.75">
      <c r="A22" s="9"/>
      <c r="B22" s="273" t="s">
        <v>325</v>
      </c>
      <c r="C22" s="274"/>
      <c r="D22" s="275"/>
      <c r="E22" s="167" t="s">
        <v>250</v>
      </c>
      <c r="F22" s="168">
        <v>5836.786910727999</v>
      </c>
      <c r="G22" s="169">
        <v>6007</v>
      </c>
      <c r="H22" s="168">
        <v>255.42302918599995</v>
      </c>
      <c r="I22" s="168">
        <v>556</v>
      </c>
      <c r="J22" s="169">
        <v>12885</v>
      </c>
      <c r="K22" s="170">
        <v>-33</v>
      </c>
      <c r="L22" s="122"/>
      <c r="M22" s="122"/>
      <c r="N22" s="122"/>
      <c r="O22" s="9"/>
      <c r="P22" s="9"/>
      <c r="Q22" s="9"/>
      <c r="R22" s="9"/>
      <c r="S22" s="9"/>
      <c r="T22" s="9"/>
      <c r="U22" s="9"/>
      <c r="V22" s="9"/>
    </row>
    <row r="23" spans="1:22" ht="13.5" thickBot="1">
      <c r="A23" s="9"/>
      <c r="B23" s="276"/>
      <c r="C23" s="277"/>
      <c r="D23" s="278"/>
      <c r="E23" s="171" t="s">
        <v>251</v>
      </c>
      <c r="F23" s="161">
        <v>2966.7672307279986</v>
      </c>
      <c r="G23" s="162">
        <v>5059</v>
      </c>
      <c r="H23" s="161">
        <v>174.39685618599998</v>
      </c>
      <c r="I23" s="161">
        <v>484</v>
      </c>
      <c r="J23" s="162">
        <v>8840</v>
      </c>
      <c r="K23" s="163">
        <v>-298</v>
      </c>
      <c r="L23" s="122"/>
      <c r="M23" s="122"/>
      <c r="N23" s="122"/>
      <c r="O23" s="9"/>
      <c r="P23" s="9"/>
      <c r="Q23" s="9"/>
      <c r="R23" s="9"/>
      <c r="S23" s="9"/>
      <c r="T23" s="9"/>
      <c r="U23" s="9"/>
      <c r="V23" s="9"/>
    </row>
    <row r="24" spans="1:31" ht="12.75">
      <c r="A24" s="9"/>
      <c r="B24" s="15"/>
      <c r="C24" s="9"/>
      <c r="D24" s="9"/>
      <c r="E24" s="18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2"/>
      <c r="U24" s="122"/>
      <c r="V24" s="122"/>
      <c r="W24" s="122"/>
      <c r="X24" s="9"/>
      <c r="Y24" s="9"/>
      <c r="Z24" s="9"/>
      <c r="AA24" s="9"/>
      <c r="AB24" s="9"/>
      <c r="AC24" s="9"/>
      <c r="AD24" s="9"/>
      <c r="AE24" s="9"/>
    </row>
    <row r="25" spans="1:31" ht="12.75">
      <c r="A25" s="9"/>
      <c r="B25" s="15"/>
      <c r="C25" s="9"/>
      <c r="D25" s="9"/>
      <c r="E25" s="18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2"/>
      <c r="U25" s="122"/>
      <c r="V25" s="122"/>
      <c r="W25" s="122"/>
      <c r="X25" s="9"/>
      <c r="Y25" s="9"/>
      <c r="Z25" s="9"/>
      <c r="AA25" s="9"/>
      <c r="AB25" s="9"/>
      <c r="AC25" s="9"/>
      <c r="AD25" s="9"/>
      <c r="AE25" s="9"/>
    </row>
    <row r="26" spans="1:31" ht="12.75">
      <c r="A26" s="9"/>
      <c r="B26" s="32" t="s">
        <v>445</v>
      </c>
      <c r="C26" s="9"/>
      <c r="D26" s="9"/>
      <c r="E26" s="18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2"/>
      <c r="U26" s="122"/>
      <c r="V26" s="122"/>
      <c r="W26" s="122"/>
      <c r="X26" s="9"/>
      <c r="Y26" s="9"/>
      <c r="Z26" s="9"/>
      <c r="AA26" s="9"/>
      <c r="AB26" s="9"/>
      <c r="AC26" s="9"/>
      <c r="AD26" s="9"/>
      <c r="AE26" s="9"/>
    </row>
    <row r="27" spans="1:31" ht="12.75">
      <c r="A27" s="9"/>
      <c r="B27" s="15"/>
      <c r="C27" s="9"/>
      <c r="D27" s="9"/>
      <c r="E27" s="18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2"/>
      <c r="U27" s="122"/>
      <c r="V27" s="122"/>
      <c r="W27" s="122"/>
      <c r="X27" s="9"/>
      <c r="Y27" s="9"/>
      <c r="Z27" s="9"/>
      <c r="AA27" s="9"/>
      <c r="AB27" s="9"/>
      <c r="AC27" s="9"/>
      <c r="AD27" s="9"/>
      <c r="AE27" s="9"/>
    </row>
    <row r="28" spans="1:31" ht="12.75">
      <c r="A28" s="9"/>
      <c r="B28" s="15"/>
      <c r="C28" s="9"/>
      <c r="D28" s="9"/>
      <c r="E28" s="18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2"/>
      <c r="U28" s="122"/>
      <c r="V28" s="122"/>
      <c r="W28" s="122"/>
      <c r="X28" s="9"/>
      <c r="Y28" s="9"/>
      <c r="Z28" s="9"/>
      <c r="AA28" s="9"/>
      <c r="AB28" s="9"/>
      <c r="AC28" s="9"/>
      <c r="AD28" s="9"/>
      <c r="AE28" s="9"/>
    </row>
    <row r="29" spans="1:31" ht="12.75">
      <c r="A29" s="9"/>
      <c r="B29" s="15"/>
      <c r="C29" s="9"/>
      <c r="D29" s="9"/>
      <c r="E29" s="18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2"/>
      <c r="U29" s="122"/>
      <c r="V29" s="122"/>
      <c r="W29" s="122"/>
      <c r="X29" s="9"/>
      <c r="Y29" s="9"/>
      <c r="Z29" s="9"/>
      <c r="AA29" s="9"/>
      <c r="AB29" s="9"/>
      <c r="AC29" s="9"/>
      <c r="AD29" s="9"/>
      <c r="AE29" s="9"/>
    </row>
    <row r="30" spans="1:31" ht="12.75">
      <c r="A30" s="9"/>
      <c r="B30" s="15"/>
      <c r="C30" s="9"/>
      <c r="D30" s="9"/>
      <c r="E30" s="18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2"/>
      <c r="U30" s="122"/>
      <c r="V30" s="122"/>
      <c r="W30" s="122"/>
      <c r="X30" s="9"/>
      <c r="Y30" s="9"/>
      <c r="Z30" s="9"/>
      <c r="AA30" s="9"/>
      <c r="AB30" s="9"/>
      <c r="AC30" s="9"/>
      <c r="AD30" s="9"/>
      <c r="AE30" s="9"/>
    </row>
    <row r="31" spans="1:31" ht="12.75">
      <c r="A31" s="9"/>
      <c r="B31" s="15"/>
      <c r="C31" s="9"/>
      <c r="D31" s="9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2.75">
      <c r="A32" s="9"/>
      <c r="B32" s="15"/>
      <c r="C32" s="9"/>
      <c r="D32" s="9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2.75">
      <c r="A33" s="9"/>
      <c r="B33" s="15"/>
      <c r="C33" s="9"/>
      <c r="D33" s="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12.75">
      <c r="A34" s="9"/>
      <c r="B34" s="15"/>
      <c r="C34" s="9"/>
      <c r="D34" s="9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12.75">
      <c r="A35" s="9"/>
      <c r="B35" s="15"/>
      <c r="C35" s="9"/>
      <c r="D35" s="9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2.75">
      <c r="A36" s="9"/>
      <c r="B36" s="15"/>
      <c r="C36" s="9"/>
      <c r="D36" s="9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ht="12.75">
      <c r="A37" s="9"/>
      <c r="B37" s="15"/>
      <c r="C37" s="9"/>
      <c r="D37" s="9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ht="12.75">
      <c r="A38" s="9"/>
      <c r="B38" s="15"/>
      <c r="C38" s="9"/>
      <c r="D38" s="9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ht="12.75">
      <c r="A39" s="9"/>
      <c r="B39" s="15"/>
      <c r="C39" s="9"/>
      <c r="D39" s="9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12.75">
      <c r="A40" s="9"/>
      <c r="B40" s="15"/>
      <c r="C40" s="9"/>
      <c r="D40" s="9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ht="12.75">
      <c r="A41" s="9"/>
      <c r="B41" s="15"/>
      <c r="C41" s="9"/>
      <c r="D41" s="9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ht="12.75">
      <c r="A42" s="9"/>
      <c r="B42" s="15"/>
      <c r="C42" s="9"/>
      <c r="D42" s="9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ht="12.75">
      <c r="A43" s="9"/>
      <c r="B43" s="15"/>
      <c r="C43" s="9"/>
      <c r="D43" s="9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ht="12.75">
      <c r="A44" s="9"/>
      <c r="B44" s="15"/>
      <c r="C44" s="9"/>
      <c r="D44" s="9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ht="12.75">
      <c r="A45" s="9"/>
      <c r="B45" s="15"/>
      <c r="C45" s="9"/>
      <c r="D45" s="9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ht="12.75">
      <c r="A46" s="9"/>
      <c r="B46" s="15"/>
      <c r="C46" s="9"/>
      <c r="D46" s="9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ht="12.75">
      <c r="A47" s="9"/>
      <c r="B47" s="15"/>
      <c r="C47" s="9"/>
      <c r="D47" s="9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ht="12.75">
      <c r="A48" s="9"/>
      <c r="B48" s="15"/>
      <c r="C48" s="9"/>
      <c r="D48" s="9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ht="12.75">
      <c r="A49" s="9"/>
      <c r="B49" s="15"/>
      <c r="C49" s="9"/>
      <c r="D49" s="9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ht="12.75">
      <c r="A50" s="9"/>
      <c r="B50" s="15"/>
      <c r="C50" s="9"/>
      <c r="D50" s="9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ht="12.75">
      <c r="A51" s="9"/>
      <c r="B51" s="15"/>
      <c r="C51" s="9"/>
      <c r="D51" s="9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ht="12.75">
      <c r="A52" s="9"/>
      <c r="B52" s="15"/>
      <c r="C52" s="9"/>
      <c r="D52" s="9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ht="12.75">
      <c r="A53" s="9"/>
      <c r="B53" s="15"/>
      <c r="C53" s="9"/>
      <c r="D53" s="9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ht="12.75">
      <c r="A54" s="9"/>
      <c r="B54" s="15"/>
      <c r="C54" s="9"/>
      <c r="D54" s="9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ht="12.75">
      <c r="A55" s="9"/>
      <c r="B55" s="15"/>
      <c r="C55" s="9"/>
      <c r="D55" s="9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ht="12.75">
      <c r="A56" s="9"/>
      <c r="B56" s="15"/>
      <c r="C56" s="9"/>
      <c r="D56" s="9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ht="12.75">
      <c r="A57" s="9"/>
      <c r="B57" s="15"/>
      <c r="C57" s="9"/>
      <c r="D57" s="9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ht="12.75">
      <c r="A58" s="9"/>
      <c r="B58" s="15"/>
      <c r="C58" s="9"/>
      <c r="D58" s="9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ht="12.75">
      <c r="A59" s="9"/>
      <c r="B59" s="15"/>
      <c r="C59" s="9"/>
      <c r="D59" s="9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ht="12.75">
      <c r="A60" s="9"/>
      <c r="B60" s="15"/>
      <c r="C60" s="9"/>
      <c r="D60" s="9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ht="12.75">
      <c r="A61" s="9"/>
      <c r="B61" s="15"/>
      <c r="C61" s="9"/>
      <c r="D61" s="9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ht="12.75">
      <c r="A62" s="9"/>
      <c r="B62" s="15"/>
      <c r="C62" s="9"/>
      <c r="D62" s="9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ht="12.75">
      <c r="A63" s="9"/>
      <c r="B63" s="15"/>
      <c r="C63" s="9"/>
      <c r="D63" s="9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ht="12.75">
      <c r="A64" s="9"/>
      <c r="B64" s="15"/>
      <c r="C64" s="9"/>
      <c r="D64" s="9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</sheetData>
  <mergeCells count="8">
    <mergeCell ref="B1:K1"/>
    <mergeCell ref="D5:E5"/>
    <mergeCell ref="B5:C5"/>
    <mergeCell ref="D10:E10"/>
    <mergeCell ref="D15:E15"/>
    <mergeCell ref="B7:B16"/>
    <mergeCell ref="B17:B20"/>
    <mergeCell ref="B22:D2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8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6.57421875" style="0" customWidth="1"/>
    <col min="3" max="7" width="11.421875" style="0" customWidth="1"/>
    <col min="8" max="8" width="11.421875" style="2" customWidth="1"/>
    <col min="9" max="9" width="6.421875" style="0" customWidth="1"/>
    <col min="10" max="16384" width="11.421875" style="0" customWidth="1"/>
  </cols>
  <sheetData>
    <row r="1" spans="1:39" ht="66.75" customHeight="1">
      <c r="A1" s="9"/>
      <c r="B1" s="285" t="s">
        <v>266</v>
      </c>
      <c r="C1" s="285"/>
      <c r="D1" s="285"/>
      <c r="E1" s="285"/>
      <c r="F1" s="285"/>
      <c r="G1" s="285"/>
      <c r="H1" s="285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1:39" ht="13.5" thickBot="1">
      <c r="A2" s="9"/>
      <c r="B2" s="9"/>
      <c r="C2" s="9"/>
      <c r="D2" s="9"/>
      <c r="E2" s="9"/>
      <c r="F2" s="9"/>
      <c r="G2" s="9"/>
      <c r="H2" s="1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1:39" ht="13.5">
      <c r="A3" s="9"/>
      <c r="B3" s="44" t="s">
        <v>11</v>
      </c>
      <c r="C3" s="202" t="s">
        <v>2</v>
      </c>
      <c r="D3" s="57" t="s">
        <v>3</v>
      </c>
      <c r="E3" s="57" t="s">
        <v>4</v>
      </c>
      <c r="F3" s="57" t="s">
        <v>12</v>
      </c>
      <c r="G3" s="57" t="s">
        <v>252</v>
      </c>
      <c r="H3" s="204" t="s">
        <v>253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 ht="13.5">
      <c r="A4" s="9"/>
      <c r="B4" s="49"/>
      <c r="C4" s="203" t="s">
        <v>254</v>
      </c>
      <c r="D4" s="59" t="s">
        <v>255</v>
      </c>
      <c r="E4" s="59" t="s">
        <v>5</v>
      </c>
      <c r="F4" s="59" t="s">
        <v>254</v>
      </c>
      <c r="G4" s="59" t="s">
        <v>254</v>
      </c>
      <c r="H4" s="20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ht="12.75">
      <c r="A5" s="9"/>
      <c r="B5" s="175" t="s">
        <v>13</v>
      </c>
      <c r="C5" s="176">
        <v>7.35</v>
      </c>
      <c r="D5" s="177">
        <v>15.534393000000003</v>
      </c>
      <c r="E5" s="177">
        <v>0.9901390000000002</v>
      </c>
      <c r="F5" s="177">
        <v>0</v>
      </c>
      <c r="G5" s="177">
        <f>C5+D5+E5*1.9+F5</f>
        <v>24.765657100000002</v>
      </c>
      <c r="H5" s="178">
        <v>1972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ht="12.75">
      <c r="A6" s="9"/>
      <c r="B6" s="175" t="s">
        <v>14</v>
      </c>
      <c r="C6" s="176">
        <v>2.8791320000000002</v>
      </c>
      <c r="D6" s="177">
        <v>7.279260000000001</v>
      </c>
      <c r="E6" s="177">
        <v>0.52</v>
      </c>
      <c r="F6" s="177">
        <v>0</v>
      </c>
      <c r="G6" s="177">
        <f aca="true" t="shared" si="0" ref="G6:G17">C6+D6+E6*1.9+F6</f>
        <v>11.146392</v>
      </c>
      <c r="H6" s="178">
        <v>1968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ht="12.75">
      <c r="A7" s="9"/>
      <c r="B7" s="175" t="s">
        <v>15</v>
      </c>
      <c r="C7" s="176">
        <v>4.817310000000001</v>
      </c>
      <c r="D7" s="177">
        <v>1.9763210000000002</v>
      </c>
      <c r="E7" s="177">
        <v>0.21106999999999998</v>
      </c>
      <c r="F7" s="177">
        <v>0</v>
      </c>
      <c r="G7" s="177">
        <f t="shared" si="0"/>
        <v>7.194664000000001</v>
      </c>
      <c r="H7" s="178">
        <v>1972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39" ht="12.75">
      <c r="A8" s="9"/>
      <c r="B8" s="175" t="s">
        <v>31</v>
      </c>
      <c r="C8" s="176">
        <v>0</v>
      </c>
      <c r="D8" s="177">
        <v>116.168768</v>
      </c>
      <c r="E8" s="177">
        <v>0</v>
      </c>
      <c r="F8" s="177">
        <v>0.4603799999999999</v>
      </c>
      <c r="G8" s="177">
        <f t="shared" si="0"/>
        <v>116.629148</v>
      </c>
      <c r="H8" s="178">
        <v>1971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spans="1:39" ht="12.75">
      <c r="A9" s="9"/>
      <c r="B9" s="175" t="s">
        <v>16</v>
      </c>
      <c r="C9" s="176">
        <v>5.55371</v>
      </c>
      <c r="D9" s="177">
        <v>1.6056970000000002</v>
      </c>
      <c r="E9" s="177">
        <v>0</v>
      </c>
      <c r="F9" s="177">
        <v>0.105271</v>
      </c>
      <c r="G9" s="177">
        <f t="shared" si="0"/>
        <v>7.264678</v>
      </c>
      <c r="H9" s="178">
        <v>1987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1:39" ht="12.75">
      <c r="A10" s="9"/>
      <c r="B10" s="175" t="s">
        <v>17</v>
      </c>
      <c r="C10" s="176">
        <v>1.3256640000000002</v>
      </c>
      <c r="D10" s="177">
        <v>2.186028</v>
      </c>
      <c r="E10" s="177">
        <v>0</v>
      </c>
      <c r="F10" s="177">
        <v>0.02008</v>
      </c>
      <c r="G10" s="177">
        <f t="shared" si="0"/>
        <v>3.531772</v>
      </c>
      <c r="H10" s="178">
        <v>1975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spans="1:39" ht="12.75">
      <c r="A11" s="9"/>
      <c r="B11" s="175" t="s">
        <v>18</v>
      </c>
      <c r="C11" s="176">
        <v>0.37475499999999995</v>
      </c>
      <c r="D11" s="177">
        <v>0.08463899999999999</v>
      </c>
      <c r="E11" s="177">
        <v>0.012317</v>
      </c>
      <c r="F11" s="177">
        <v>0</v>
      </c>
      <c r="G11" s="177">
        <f t="shared" si="0"/>
        <v>0.48279629999999996</v>
      </c>
      <c r="H11" s="178">
        <v>1982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1:39" ht="12.75">
      <c r="A12" s="9"/>
      <c r="B12" s="175" t="s">
        <v>19</v>
      </c>
      <c r="C12" s="176">
        <v>0</v>
      </c>
      <c r="D12" s="177">
        <v>11.593819</v>
      </c>
      <c r="E12" s="177">
        <v>0</v>
      </c>
      <c r="F12" s="177">
        <v>0.07870799999999999</v>
      </c>
      <c r="G12" s="177">
        <f t="shared" si="0"/>
        <v>11.672527</v>
      </c>
      <c r="H12" s="178">
        <v>1974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 ht="12.75">
      <c r="A13" s="9"/>
      <c r="B13" s="175" t="s">
        <v>20</v>
      </c>
      <c r="C13" s="176">
        <v>0</v>
      </c>
      <c r="D13" s="177">
        <v>27.259095000000002</v>
      </c>
      <c r="E13" s="177">
        <v>0</v>
      </c>
      <c r="F13" s="177">
        <v>0.215478</v>
      </c>
      <c r="G13" s="177">
        <f t="shared" si="0"/>
        <v>27.474573000000003</v>
      </c>
      <c r="H13" s="178">
        <v>1974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</row>
    <row r="14" spans="1:39" ht="12.75">
      <c r="A14" s="9"/>
      <c r="B14" s="175" t="s">
        <v>21</v>
      </c>
      <c r="C14" s="176">
        <v>3.8737350000000004</v>
      </c>
      <c r="D14" s="177">
        <v>9.692729</v>
      </c>
      <c r="E14" s="177">
        <v>0.5662020000000001</v>
      </c>
      <c r="F14" s="177">
        <v>0</v>
      </c>
      <c r="G14" s="177">
        <f t="shared" si="0"/>
        <v>14.6422478</v>
      </c>
      <c r="H14" s="178">
        <v>1978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1:39" ht="12.75">
      <c r="A15" s="9"/>
      <c r="B15" s="175" t="s">
        <v>22</v>
      </c>
      <c r="C15" s="176">
        <v>12.153425999999998</v>
      </c>
      <c r="D15" s="177">
        <v>25.974306000000006</v>
      </c>
      <c r="E15" s="177">
        <v>1.42953</v>
      </c>
      <c r="F15" s="177">
        <v>0</v>
      </c>
      <c r="G15" s="177">
        <f t="shared" si="0"/>
        <v>40.843839</v>
      </c>
      <c r="H15" s="178">
        <v>1970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1:39" ht="12.75">
      <c r="A16" s="9"/>
      <c r="B16" s="175" t="s">
        <v>23</v>
      </c>
      <c r="C16" s="176">
        <v>7.906009000000001</v>
      </c>
      <c r="D16" s="177">
        <v>0</v>
      </c>
      <c r="E16" s="177">
        <v>0</v>
      </c>
      <c r="F16" s="177">
        <v>0</v>
      </c>
      <c r="G16" s="177">
        <f t="shared" si="0"/>
        <v>7.906009000000001</v>
      </c>
      <c r="H16" s="178">
        <v>1987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</row>
    <row r="17" spans="1:39" ht="13.5" thickBot="1">
      <c r="A17" s="9"/>
      <c r="B17" s="175" t="s">
        <v>24</v>
      </c>
      <c r="C17" s="176">
        <v>0</v>
      </c>
      <c r="D17" s="177">
        <v>9.22105</v>
      </c>
      <c r="E17" s="177">
        <v>0</v>
      </c>
      <c r="F17" s="177">
        <v>0.066725</v>
      </c>
      <c r="G17" s="179">
        <f t="shared" si="0"/>
        <v>9.287775</v>
      </c>
      <c r="H17" s="178">
        <v>1973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39" ht="13.5" thickBot="1">
      <c r="A18" s="9"/>
      <c r="B18" s="180" t="s">
        <v>256</v>
      </c>
      <c r="C18" s="181">
        <f>SUM(C5:C17)</f>
        <v>46.233740999999995</v>
      </c>
      <c r="D18" s="181">
        <f>SUM(D5:D17)</f>
        <v>228.57610499999998</v>
      </c>
      <c r="E18" s="181">
        <f>SUM(E5:E17)</f>
        <v>3.7292579999999997</v>
      </c>
      <c r="F18" s="181">
        <f>SUM(F5:F17)</f>
        <v>0.9466419999999999</v>
      </c>
      <c r="G18" s="182">
        <f>C18+D18+E18*1.9+F18</f>
        <v>282.8420782</v>
      </c>
      <c r="H18" s="183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1:39" ht="13.5">
      <c r="A19" s="9"/>
      <c r="B19" s="184" t="s">
        <v>257</v>
      </c>
      <c r="C19" s="185">
        <v>22.34717</v>
      </c>
      <c r="D19" s="186">
        <v>0.22615000000000002</v>
      </c>
      <c r="E19" s="186">
        <v>0</v>
      </c>
      <c r="F19" s="186"/>
      <c r="G19" s="187">
        <v>22.57332</v>
      </c>
      <c r="H19" s="188">
        <v>1967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39" ht="12.75">
      <c r="A20" s="9"/>
      <c r="B20" s="184" t="s">
        <v>26</v>
      </c>
      <c r="C20" s="185">
        <v>44.71761000000001</v>
      </c>
      <c r="D20" s="186">
        <v>2.068494</v>
      </c>
      <c r="E20" s="186">
        <v>0.814828</v>
      </c>
      <c r="F20" s="186"/>
      <c r="G20" s="187">
        <v>48.33427720000001</v>
      </c>
      <c r="H20" s="188">
        <v>1980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 ht="12.75">
      <c r="A21" s="9"/>
      <c r="B21" s="184" t="s">
        <v>27</v>
      </c>
      <c r="C21" s="185">
        <v>103.12209800000001</v>
      </c>
      <c r="D21" s="186">
        <v>0.896621</v>
      </c>
      <c r="E21" s="186">
        <v>1.332231</v>
      </c>
      <c r="F21" s="186"/>
      <c r="G21" s="187">
        <v>106.54995790000001</v>
      </c>
      <c r="H21" s="188">
        <v>1984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 ht="12.75">
      <c r="A22" s="9"/>
      <c r="B22" s="184" t="s">
        <v>28</v>
      </c>
      <c r="C22" s="185">
        <v>345.820332</v>
      </c>
      <c r="D22" s="186">
        <v>126.168551</v>
      </c>
      <c r="E22" s="186">
        <v>11.186527</v>
      </c>
      <c r="F22" s="186"/>
      <c r="G22" s="187">
        <v>493.24328429999997</v>
      </c>
      <c r="H22" s="188">
        <v>1969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1:39" ht="12.75">
      <c r="A23" s="9"/>
      <c r="B23" s="184" t="s">
        <v>29</v>
      </c>
      <c r="C23" s="185">
        <v>77.068139</v>
      </c>
      <c r="D23" s="186">
        <v>34.995903999999996</v>
      </c>
      <c r="E23" s="186">
        <v>3.418281000000001</v>
      </c>
      <c r="F23" s="186"/>
      <c r="G23" s="187">
        <v>118.5587769</v>
      </c>
      <c r="H23" s="188">
        <v>1970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39" ht="12.75">
      <c r="A24" s="9"/>
      <c r="B24" s="184" t="s">
        <v>30</v>
      </c>
      <c r="C24" s="185">
        <v>8.620182</v>
      </c>
      <c r="D24" s="186">
        <v>2.77044</v>
      </c>
      <c r="E24" s="186">
        <v>0.32739299999999993</v>
      </c>
      <c r="F24" s="186"/>
      <c r="G24" s="187">
        <v>12.0126687</v>
      </c>
      <c r="H24" s="188">
        <v>1988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 ht="12.75">
      <c r="A25" s="9"/>
      <c r="B25" s="184" t="s">
        <v>203</v>
      </c>
      <c r="C25" s="185">
        <v>3.631401</v>
      </c>
      <c r="D25" s="186"/>
      <c r="E25" s="186">
        <v>0</v>
      </c>
      <c r="F25" s="186"/>
      <c r="G25" s="187">
        <v>3.631401</v>
      </c>
      <c r="H25" s="188">
        <v>1987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1:39" ht="12.75">
      <c r="A26" s="9"/>
      <c r="B26" s="184" t="s">
        <v>32</v>
      </c>
      <c r="C26" s="185">
        <v>5.5584180000000005</v>
      </c>
      <c r="D26" s="186"/>
      <c r="E26" s="186">
        <v>0</v>
      </c>
      <c r="F26" s="186"/>
      <c r="G26" s="187">
        <v>5.5584180000000005</v>
      </c>
      <c r="H26" s="188">
        <v>1995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39" ht="12.75">
      <c r="A27" s="9"/>
      <c r="B27" s="184" t="s">
        <v>258</v>
      </c>
      <c r="C27" s="185">
        <v>7.837213</v>
      </c>
      <c r="D27" s="186"/>
      <c r="E27" s="186">
        <v>0</v>
      </c>
      <c r="F27" s="186"/>
      <c r="G27" s="187">
        <v>7.837213</v>
      </c>
      <c r="H27" s="188">
        <v>1991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1:39" ht="13.5">
      <c r="A28" s="9"/>
      <c r="B28" s="184" t="s">
        <v>259</v>
      </c>
      <c r="C28" s="185">
        <v>314.39915900000005</v>
      </c>
      <c r="D28" s="186">
        <v>21.2502</v>
      </c>
      <c r="E28" s="186">
        <v>2.2571950000000003</v>
      </c>
      <c r="F28" s="186"/>
      <c r="G28" s="187">
        <v>339.9380295000001</v>
      </c>
      <c r="H28" s="188">
        <v>1978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</row>
    <row r="29" spans="1:39" ht="13.5">
      <c r="A29" s="9"/>
      <c r="B29" s="184" t="s">
        <v>260</v>
      </c>
      <c r="C29" s="185">
        <v>20.387612000000004</v>
      </c>
      <c r="D29" s="186">
        <v>8.740766</v>
      </c>
      <c r="E29" s="186">
        <v>1.0198550000000002</v>
      </c>
      <c r="F29" s="186"/>
      <c r="G29" s="187">
        <v>31.066102500000007</v>
      </c>
      <c r="H29" s="188">
        <v>1978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</row>
    <row r="30" spans="1:39" ht="13.5">
      <c r="A30" s="9"/>
      <c r="B30" s="184" t="s">
        <v>261</v>
      </c>
      <c r="C30" s="185"/>
      <c r="D30" s="186"/>
      <c r="E30" s="186">
        <v>1.0212139999999998</v>
      </c>
      <c r="F30" s="186">
        <v>3.3590499999999994</v>
      </c>
      <c r="G30" s="187">
        <v>5.299356599999999</v>
      </c>
      <c r="H30" s="188">
        <v>1982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1:39" ht="13.5">
      <c r="A31" s="9"/>
      <c r="B31" s="184" t="s">
        <v>262</v>
      </c>
      <c r="C31" s="185">
        <v>32.152605</v>
      </c>
      <c r="D31" s="186">
        <v>5.366025</v>
      </c>
      <c r="E31" s="186">
        <v>1.74337</v>
      </c>
      <c r="F31" s="186"/>
      <c r="G31" s="187">
        <v>40.831033000000005</v>
      </c>
      <c r="H31" s="188">
        <v>1980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39" ht="12.75">
      <c r="A32" s="9"/>
      <c r="B32" s="184" t="s">
        <v>37</v>
      </c>
      <c r="C32" s="185">
        <v>99.53531</v>
      </c>
      <c r="D32" s="186">
        <v>7.504472</v>
      </c>
      <c r="E32" s="186">
        <v>0.339417</v>
      </c>
      <c r="F32" s="186"/>
      <c r="G32" s="187">
        <v>107.6846743</v>
      </c>
      <c r="H32" s="188">
        <v>1985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</row>
    <row r="33" spans="1:39" ht="12.75">
      <c r="A33" s="9"/>
      <c r="B33" s="184" t="s">
        <v>38</v>
      </c>
      <c r="C33" s="185">
        <v>6.348915999999999</v>
      </c>
      <c r="D33" s="186">
        <v>43.965545999999996</v>
      </c>
      <c r="E33" s="186">
        <v>0</v>
      </c>
      <c r="F33" s="186"/>
      <c r="G33" s="187">
        <v>50.31446199999999</v>
      </c>
      <c r="H33" s="188">
        <v>1972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</row>
    <row r="34" spans="1:39" ht="12.75">
      <c r="A34" s="9"/>
      <c r="B34" s="184" t="s">
        <v>39</v>
      </c>
      <c r="C34" s="185">
        <v>7.8836379999999995</v>
      </c>
      <c r="D34" s="186">
        <v>1.4153570000000002</v>
      </c>
      <c r="E34" s="186">
        <v>0.22469700000000004</v>
      </c>
      <c r="F34" s="186"/>
      <c r="G34" s="187">
        <v>9.7259193</v>
      </c>
      <c r="H34" s="188">
        <v>1974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</row>
    <row r="35" spans="1:39" ht="12.75">
      <c r="A35" s="9"/>
      <c r="B35" s="184" t="s">
        <v>40</v>
      </c>
      <c r="C35" s="185">
        <v>3.40921</v>
      </c>
      <c r="D35" s="186">
        <v>8.736596</v>
      </c>
      <c r="E35" s="186">
        <v>0.060244</v>
      </c>
      <c r="F35" s="186"/>
      <c r="G35" s="187">
        <v>12.2602696</v>
      </c>
      <c r="H35" s="188">
        <v>1982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36" spans="1:39" ht="12.75">
      <c r="A36" s="9"/>
      <c r="B36" s="184" t="s">
        <v>41</v>
      </c>
      <c r="C36" s="185">
        <v>19.433321</v>
      </c>
      <c r="D36" s="186">
        <v>0.684283</v>
      </c>
      <c r="E36" s="186">
        <v>0</v>
      </c>
      <c r="F36" s="186"/>
      <c r="G36" s="187">
        <v>20.117604</v>
      </c>
      <c r="H36" s="188">
        <v>1994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1:39" ht="12.75">
      <c r="A37" s="9"/>
      <c r="B37" s="184" t="s">
        <v>329</v>
      </c>
      <c r="C37" s="185">
        <v>0.28058</v>
      </c>
      <c r="D37" s="186">
        <v>0.557951</v>
      </c>
      <c r="E37" s="186">
        <v>0</v>
      </c>
      <c r="F37" s="186"/>
      <c r="G37" s="187">
        <v>0.8385309999999999</v>
      </c>
      <c r="H37" s="188">
        <v>1994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1:39" ht="12.75">
      <c r="A38" s="9"/>
      <c r="B38" s="184" t="s">
        <v>263</v>
      </c>
      <c r="C38" s="185"/>
      <c r="D38" s="186">
        <v>2.113755</v>
      </c>
      <c r="E38" s="186">
        <v>0.5393910000000001</v>
      </c>
      <c r="F38" s="186">
        <v>0.9369000000000001</v>
      </c>
      <c r="G38" s="187">
        <v>4.0754979</v>
      </c>
      <c r="H38" s="188">
        <v>1987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1:39" ht="12.75">
      <c r="A39" s="9"/>
      <c r="B39" s="184" t="s">
        <v>42</v>
      </c>
      <c r="C39" s="185">
        <v>13.298776</v>
      </c>
      <c r="D39" s="186">
        <v>0.34777900000000006</v>
      </c>
      <c r="E39" s="186">
        <v>0.31556799999999996</v>
      </c>
      <c r="F39" s="186">
        <v>0.002096</v>
      </c>
      <c r="G39" s="187">
        <v>14.248230199999998</v>
      </c>
      <c r="H39" s="188">
        <v>1975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1:39" ht="12.75">
      <c r="A40" s="9"/>
      <c r="B40" s="184" t="s">
        <v>43</v>
      </c>
      <c r="C40" s="185">
        <v>17.759571</v>
      </c>
      <c r="D40" s="186"/>
      <c r="E40" s="186">
        <v>0</v>
      </c>
      <c r="F40" s="186"/>
      <c r="G40" s="187">
        <v>17.759571</v>
      </c>
      <c r="H40" s="188">
        <v>1986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1:39" ht="12.75">
      <c r="A41" s="9"/>
      <c r="B41" s="184" t="s">
        <v>44</v>
      </c>
      <c r="C41" s="185">
        <v>62.58274599999999</v>
      </c>
      <c r="D41" s="186">
        <v>3.586781</v>
      </c>
      <c r="E41" s="186">
        <v>0.39301400000000003</v>
      </c>
      <c r="F41" s="186"/>
      <c r="G41" s="187">
        <v>66.91625359999999</v>
      </c>
      <c r="H41" s="188">
        <v>1992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1:39" ht="13.5">
      <c r="A42" s="9"/>
      <c r="B42" s="184" t="s">
        <v>330</v>
      </c>
      <c r="C42" s="185">
        <v>321.04142499999995</v>
      </c>
      <c r="D42" s="186">
        <v>20.103262</v>
      </c>
      <c r="E42" s="186">
        <v>2.8434409999999994</v>
      </c>
      <c r="F42" s="186"/>
      <c r="G42" s="187">
        <v>346.54722489999995</v>
      </c>
      <c r="H42" s="188">
        <v>1979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</row>
    <row r="43" spans="1:39" ht="12.75">
      <c r="A43" s="9"/>
      <c r="B43" s="184" t="s">
        <v>46</v>
      </c>
      <c r="C43" s="185">
        <v>19.890639</v>
      </c>
      <c r="D43" s="186"/>
      <c r="E43" s="186">
        <v>0</v>
      </c>
      <c r="F43" s="186"/>
      <c r="G43" s="187">
        <v>19.890639</v>
      </c>
      <c r="H43" s="188">
        <v>1984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</row>
    <row r="44" spans="1:39" ht="12.75">
      <c r="A44" s="9"/>
      <c r="B44" s="184" t="s">
        <v>47</v>
      </c>
      <c r="C44" s="185">
        <v>14.376047999999999</v>
      </c>
      <c r="D44" s="186"/>
      <c r="E44" s="186">
        <v>0</v>
      </c>
      <c r="F44" s="186"/>
      <c r="G44" s="187">
        <v>14.376047999999999</v>
      </c>
      <c r="H44" s="188">
        <v>1981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</row>
    <row r="45" spans="1:39" ht="12.75">
      <c r="A45" s="9"/>
      <c r="B45" s="184" t="s">
        <v>48</v>
      </c>
      <c r="C45" s="185"/>
      <c r="D45" s="186">
        <v>1.749125</v>
      </c>
      <c r="E45" s="186">
        <v>0.6701090000000001</v>
      </c>
      <c r="F45" s="186">
        <v>2.059659</v>
      </c>
      <c r="G45" s="187">
        <v>5.0819911</v>
      </c>
      <c r="H45" s="188">
        <v>1982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1:39" ht="12.75">
      <c r="A46" s="9"/>
      <c r="B46" s="184" t="s">
        <v>288</v>
      </c>
      <c r="C46" s="185">
        <v>0.221451</v>
      </c>
      <c r="D46" s="186">
        <v>0.656776</v>
      </c>
      <c r="E46" s="186">
        <v>0</v>
      </c>
      <c r="F46" s="186"/>
      <c r="G46" s="187">
        <v>0.8782270000000001</v>
      </c>
      <c r="H46" s="188">
        <v>1990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</row>
    <row r="47" spans="1:39" ht="13.5">
      <c r="A47" s="9"/>
      <c r="B47" s="184" t="s">
        <v>331</v>
      </c>
      <c r="C47" s="185"/>
      <c r="D47" s="186">
        <v>108.22119300000001</v>
      </c>
      <c r="E47" s="186">
        <v>15.591909999999999</v>
      </c>
      <c r="F47" s="186">
        <v>49.00837800000001</v>
      </c>
      <c r="G47" s="187">
        <v>186.85420000000002</v>
      </c>
      <c r="H47" s="188">
        <v>1974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</row>
    <row r="48" spans="1:39" ht="12.75">
      <c r="A48" s="9"/>
      <c r="B48" s="184" t="s">
        <v>51</v>
      </c>
      <c r="C48" s="185">
        <v>129.366424</v>
      </c>
      <c r="D48" s="186">
        <v>5.111301000000001</v>
      </c>
      <c r="E48" s="186">
        <v>4.000084</v>
      </c>
      <c r="F48" s="186"/>
      <c r="G48" s="187">
        <v>142.0778846</v>
      </c>
      <c r="H48" s="188">
        <v>1979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</row>
    <row r="49" spans="1:39" ht="12.75">
      <c r="A49" s="9"/>
      <c r="B49" s="184" t="s">
        <v>52</v>
      </c>
      <c r="C49" s="185">
        <v>541.6356680000001</v>
      </c>
      <c r="D49" s="186">
        <v>49.734584000000005</v>
      </c>
      <c r="E49" s="186">
        <v>13.333102999999998</v>
      </c>
      <c r="F49" s="186">
        <v>0.062505</v>
      </c>
      <c r="G49" s="187">
        <v>616.7656527000001</v>
      </c>
      <c r="H49" s="188">
        <v>1974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</row>
    <row r="50" spans="1:39" ht="12.75">
      <c r="A50" s="9"/>
      <c r="B50" s="184" t="s">
        <v>53</v>
      </c>
      <c r="C50" s="185">
        <v>30.324416000000003</v>
      </c>
      <c r="D50" s="186">
        <v>1.6547330000000002</v>
      </c>
      <c r="E50" s="186">
        <v>0.5556129999999999</v>
      </c>
      <c r="F50" s="186"/>
      <c r="G50" s="187">
        <v>33.0348137</v>
      </c>
      <c r="H50" s="188">
        <v>1977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  <row r="51" spans="1:39" ht="12.75">
      <c r="A51" s="9"/>
      <c r="B51" s="184" t="s">
        <v>54</v>
      </c>
      <c r="C51" s="185">
        <v>29.628872</v>
      </c>
      <c r="D51" s="186">
        <v>2.467573</v>
      </c>
      <c r="E51" s="186">
        <v>0.8512149999999998</v>
      </c>
      <c r="F51" s="186"/>
      <c r="G51" s="187">
        <v>33.7137535</v>
      </c>
      <c r="H51" s="188">
        <v>1976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1:39" ht="12.75">
      <c r="A52" s="9"/>
      <c r="B52" s="184" t="s">
        <v>55</v>
      </c>
      <c r="C52" s="185">
        <v>7.787257</v>
      </c>
      <c r="D52" s="186"/>
      <c r="E52" s="186">
        <v>0</v>
      </c>
      <c r="F52" s="186"/>
      <c r="G52" s="187">
        <v>7.787257</v>
      </c>
      <c r="H52" s="188">
        <v>1996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1:39" ht="12.75">
      <c r="A53" s="9"/>
      <c r="B53" s="184" t="s">
        <v>56</v>
      </c>
      <c r="C53" s="185">
        <v>4.608357</v>
      </c>
      <c r="D53" s="186"/>
      <c r="E53" s="186">
        <v>0.111819</v>
      </c>
      <c r="F53" s="186"/>
      <c r="G53" s="187">
        <v>4.8208131</v>
      </c>
      <c r="H53" s="188">
        <v>1983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1:39" ht="12.75">
      <c r="A54" s="9"/>
      <c r="B54" s="184" t="s">
        <v>57</v>
      </c>
      <c r="C54" s="185">
        <v>21.940475</v>
      </c>
      <c r="D54" s="186">
        <v>10.658823</v>
      </c>
      <c r="E54" s="186">
        <v>1.1451670000000003</v>
      </c>
      <c r="F54" s="186"/>
      <c r="G54" s="187">
        <v>34.775115299999996</v>
      </c>
      <c r="H54" s="188">
        <v>1970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1:39" ht="13.5">
      <c r="A55" s="9"/>
      <c r="B55" s="184" t="s">
        <v>332</v>
      </c>
      <c r="C55" s="185">
        <v>43.88261</v>
      </c>
      <c r="D55" s="186">
        <v>3.3511919999999997</v>
      </c>
      <c r="E55" s="186">
        <v>1.2086459999999999</v>
      </c>
      <c r="F55" s="186"/>
      <c r="G55" s="187">
        <v>49.530229399999996</v>
      </c>
      <c r="H55" s="188">
        <v>1987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1:39" ht="13.5">
      <c r="A56" s="9"/>
      <c r="B56" s="184" t="s">
        <v>333</v>
      </c>
      <c r="C56" s="185">
        <v>156.164013</v>
      </c>
      <c r="D56" s="186">
        <v>189.45135800000006</v>
      </c>
      <c r="E56" s="186">
        <v>0</v>
      </c>
      <c r="F56" s="186">
        <v>4.336981</v>
      </c>
      <c r="G56" s="187">
        <v>349.9523520000001</v>
      </c>
      <c r="H56" s="188">
        <v>1979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</row>
    <row r="57" spans="1:39" ht="12.75">
      <c r="A57" s="9"/>
      <c r="B57" s="184" t="s">
        <v>59</v>
      </c>
      <c r="C57" s="185">
        <v>2.115368</v>
      </c>
      <c r="D57" s="186"/>
      <c r="E57" s="186">
        <v>0.05348</v>
      </c>
      <c r="F57" s="186"/>
      <c r="G57" s="187">
        <v>2.21698</v>
      </c>
      <c r="H57" s="188">
        <v>1996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1:39" ht="12.75">
      <c r="A58" s="9"/>
      <c r="B58" s="184" t="s">
        <v>60</v>
      </c>
      <c r="C58" s="185">
        <v>65.68901799999999</v>
      </c>
      <c r="D58" s="186">
        <v>3.8446969999999996</v>
      </c>
      <c r="E58" s="186">
        <v>2.472016</v>
      </c>
      <c r="F58" s="186"/>
      <c r="G58" s="187">
        <v>74.23054539999998</v>
      </c>
      <c r="H58" s="188">
        <v>1976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1:39" ht="12.75">
      <c r="A59" s="9"/>
      <c r="B59" s="184" t="s">
        <v>61</v>
      </c>
      <c r="C59" s="185">
        <v>0.368291</v>
      </c>
      <c r="D59" s="186">
        <v>0.25082099999999996</v>
      </c>
      <c r="E59" s="186">
        <v>0</v>
      </c>
      <c r="F59" s="186"/>
      <c r="G59" s="187">
        <v>0.6191119999999999</v>
      </c>
      <c r="H59" s="188">
        <v>1991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1:39" ht="12.75">
      <c r="A60" s="9"/>
      <c r="B60" s="184" t="s">
        <v>62</v>
      </c>
      <c r="C60" s="185">
        <v>83.848192</v>
      </c>
      <c r="D60" s="186">
        <v>16.672194</v>
      </c>
      <c r="E60" s="186">
        <v>2.743254000000001</v>
      </c>
      <c r="F60" s="186"/>
      <c r="G60" s="187">
        <v>105.73256860000001</v>
      </c>
      <c r="H60" s="188">
        <v>1975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1:39" ht="12.75">
      <c r="A61" s="9"/>
      <c r="B61" s="184" t="s">
        <v>63</v>
      </c>
      <c r="C61" s="185">
        <v>7.588129</v>
      </c>
      <c r="D61" s="186"/>
      <c r="E61" s="186">
        <v>0</v>
      </c>
      <c r="F61" s="186"/>
      <c r="G61" s="187">
        <v>7.588129</v>
      </c>
      <c r="H61" s="188">
        <v>1984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</row>
    <row r="62" spans="1:39" ht="12.75">
      <c r="A62" s="9"/>
      <c r="B62" s="184" t="s">
        <v>64</v>
      </c>
      <c r="C62" s="185">
        <v>45.160106999999996</v>
      </c>
      <c r="D62" s="186">
        <v>2.085045</v>
      </c>
      <c r="E62" s="186">
        <v>1.1823179999999998</v>
      </c>
      <c r="F62" s="186"/>
      <c r="G62" s="187">
        <v>49.4915562</v>
      </c>
      <c r="H62" s="188">
        <v>1981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</row>
    <row r="63" spans="1:39" ht="12.75">
      <c r="A63" s="9"/>
      <c r="B63" s="184" t="s">
        <v>65</v>
      </c>
      <c r="C63" s="185">
        <v>29.299343999999998</v>
      </c>
      <c r="D63" s="186">
        <v>0.227777</v>
      </c>
      <c r="E63" s="186">
        <v>0.16236899999999999</v>
      </c>
      <c r="F63" s="186"/>
      <c r="G63" s="187">
        <v>29.8356221</v>
      </c>
      <c r="H63" s="188">
        <v>1986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</row>
    <row r="64" spans="1:39" ht="12.75">
      <c r="A64" s="9"/>
      <c r="B64" s="184" t="s">
        <v>66</v>
      </c>
      <c r="C64" s="185">
        <v>11.760277999999998</v>
      </c>
      <c r="D64" s="186"/>
      <c r="E64" s="186">
        <v>0</v>
      </c>
      <c r="F64" s="186"/>
      <c r="G64" s="187">
        <v>11.760277999999998</v>
      </c>
      <c r="H64" s="188">
        <v>1986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</row>
    <row r="65" spans="1:39" ht="12.75">
      <c r="A65" s="9"/>
      <c r="B65" s="189" t="s">
        <v>67</v>
      </c>
      <c r="C65" s="190">
        <v>40.891684999999995</v>
      </c>
      <c r="D65" s="191">
        <v>31.938673000000005</v>
      </c>
      <c r="E65" s="191">
        <v>5.374809</v>
      </c>
      <c r="F65" s="191">
        <v>11.553033</v>
      </c>
      <c r="G65" s="192">
        <v>94.5955281</v>
      </c>
      <c r="H65" s="193">
        <v>1981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</row>
    <row r="66" spans="1:39" ht="12.75">
      <c r="A66" s="9"/>
      <c r="B66" s="194" t="s">
        <v>264</v>
      </c>
      <c r="C66" s="195">
        <f>SUM(C19:C65)</f>
        <v>2823.7820740000016</v>
      </c>
      <c r="D66" s="196">
        <f>SUM(D19:D65)</f>
        <v>719.574798</v>
      </c>
      <c r="E66" s="196">
        <f>SUM(E19:E65)</f>
        <v>77.29257799999999</v>
      </c>
      <c r="F66" s="196">
        <f>SUM(F19:F65)</f>
        <v>71.318602</v>
      </c>
      <c r="G66" s="196">
        <f>SUM(G19:G65)</f>
        <v>3761.5313722000014</v>
      </c>
      <c r="H66" s="197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</row>
    <row r="67" spans="1:39" ht="13.5" thickBot="1">
      <c r="A67" s="9"/>
      <c r="B67" s="198" t="s">
        <v>68</v>
      </c>
      <c r="C67" s="199">
        <f>C66+C18</f>
        <v>2870.0158150000016</v>
      </c>
      <c r="D67" s="200">
        <f>D66+D18</f>
        <v>948.150903</v>
      </c>
      <c r="E67" s="200">
        <f>E66+E18</f>
        <v>81.021836</v>
      </c>
      <c r="F67" s="200">
        <f>F66+F18</f>
        <v>72.265244</v>
      </c>
      <c r="G67" s="200">
        <f>G66+G18</f>
        <v>4044.3734504000013</v>
      </c>
      <c r="H67" s="201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</row>
    <row r="68" spans="1:39" ht="12.75">
      <c r="A68" s="9"/>
      <c r="B68" s="9"/>
      <c r="C68" s="9"/>
      <c r="D68" s="24"/>
      <c r="E68" s="24"/>
      <c r="F68" s="24"/>
      <c r="G68" s="24"/>
      <c r="H68" s="24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</row>
    <row r="69" spans="1:39" ht="12.75">
      <c r="A69" s="9"/>
      <c r="B69" s="9"/>
      <c r="C69" s="9"/>
      <c r="D69" s="24"/>
      <c r="E69" s="24"/>
      <c r="F69" s="24"/>
      <c r="G69" s="24"/>
      <c r="H69" s="24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</row>
    <row r="70" spans="1:39" ht="12.75">
      <c r="A70" s="9"/>
      <c r="B70" s="9"/>
      <c r="C70" s="26"/>
      <c r="D70" s="63"/>
      <c r="E70" s="63"/>
      <c r="F70" s="24"/>
      <c r="G70" s="24"/>
      <c r="H70" s="24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</row>
    <row r="71" spans="1:39" ht="12.75">
      <c r="A71" s="9"/>
      <c r="B71" s="26" t="s">
        <v>234</v>
      </c>
      <c r="C71" s="26"/>
      <c r="D71" s="63"/>
      <c r="E71" s="63"/>
      <c r="F71" s="24"/>
      <c r="G71" s="24"/>
      <c r="H71" s="24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</row>
    <row r="72" spans="1:39" ht="12.75">
      <c r="A72" s="9"/>
      <c r="B72" s="26" t="s">
        <v>265</v>
      </c>
      <c r="C72" s="9"/>
      <c r="D72" s="24"/>
      <c r="E72" s="24"/>
      <c r="F72" s="24"/>
      <c r="G72" s="24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</row>
    <row r="73" spans="1:39" ht="12.75">
      <c r="A73" s="9"/>
      <c r="B73" s="26" t="s">
        <v>334</v>
      </c>
      <c r="C73" s="9"/>
      <c r="D73" s="24"/>
      <c r="E73" s="24"/>
      <c r="F73" s="24"/>
      <c r="G73" s="24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</row>
    <row r="74" spans="1:39" ht="12.75">
      <c r="A74" s="9"/>
      <c r="B74" s="26"/>
      <c r="C74" s="9"/>
      <c r="D74" s="24"/>
      <c r="E74" s="24"/>
      <c r="F74" s="24"/>
      <c r="G74" s="24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</row>
    <row r="75" spans="1:39" ht="12.75">
      <c r="A75" s="9"/>
      <c r="B75" s="37" t="s">
        <v>119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</row>
    <row r="76" spans="1:39" ht="12.75">
      <c r="A76" s="9"/>
      <c r="B76" s="37" t="s">
        <v>120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</row>
    <row r="77" spans="1:39" ht="12.75">
      <c r="A77" s="9"/>
      <c r="B77" s="37" t="s">
        <v>121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</row>
    <row r="78" spans="1:39" ht="12.75">
      <c r="A78" s="9"/>
      <c r="B78" s="37" t="s">
        <v>122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</row>
    <row r="79" spans="1:39" ht="12.75">
      <c r="A79" s="9"/>
      <c r="B79" s="37" t="s">
        <v>335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</row>
    <row r="80" spans="1:39" ht="12.75">
      <c r="A80" s="9"/>
      <c r="B80" s="37" t="s">
        <v>336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</row>
    <row r="81" spans="1:39" ht="12.75">
      <c r="A81" s="9"/>
      <c r="B81" s="37" t="s">
        <v>337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</row>
    <row r="82" spans="1:39" ht="12.75">
      <c r="A82" s="9"/>
      <c r="B82" s="37" t="s">
        <v>338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</row>
    <row r="83" spans="1:39" ht="12.75">
      <c r="A83" s="9"/>
      <c r="B83" s="9"/>
      <c r="C83" s="9"/>
      <c r="D83" s="9"/>
      <c r="E83" s="9"/>
      <c r="F83" s="9"/>
      <c r="G83" s="9"/>
      <c r="H83" s="18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</row>
    <row r="84" spans="1:39" ht="12.75">
      <c r="A84" s="9"/>
      <c r="B84" s="9"/>
      <c r="C84" s="9"/>
      <c r="D84" s="9"/>
      <c r="E84" s="9"/>
      <c r="F84" s="9"/>
      <c r="G84" s="9"/>
      <c r="H84" s="18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</row>
    <row r="85" spans="1:39" ht="12.75">
      <c r="A85" s="9"/>
      <c r="B85" s="9"/>
      <c r="C85" s="9"/>
      <c r="D85" s="9"/>
      <c r="E85" s="9"/>
      <c r="F85" s="9"/>
      <c r="G85" s="9"/>
      <c r="H85" s="18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</row>
    <row r="86" spans="1:39" ht="12.75">
      <c r="A86" s="9"/>
      <c r="B86" s="9"/>
      <c r="C86" s="9"/>
      <c r="D86" s="9"/>
      <c r="E86" s="9"/>
      <c r="F86" s="9"/>
      <c r="G86" s="9"/>
      <c r="H86" s="18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</row>
    <row r="87" spans="1:39" ht="12.75">
      <c r="A87" s="9"/>
      <c r="B87" s="9"/>
      <c r="C87" s="9"/>
      <c r="D87" s="9"/>
      <c r="E87" s="9"/>
      <c r="F87" s="9"/>
      <c r="G87" s="9"/>
      <c r="H87" s="18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</row>
    <row r="88" spans="1:39" ht="12.75">
      <c r="A88" s="9"/>
      <c r="B88" s="9"/>
      <c r="C88" s="9"/>
      <c r="D88" s="9"/>
      <c r="E88" s="9"/>
      <c r="F88" s="9"/>
      <c r="G88" s="9"/>
      <c r="H88" s="18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</row>
    <row r="89" spans="1:39" ht="12.75">
      <c r="A89" s="9"/>
      <c r="B89" s="9"/>
      <c r="C89" s="9"/>
      <c r="D89" s="9"/>
      <c r="E89" s="9"/>
      <c r="F89" s="9"/>
      <c r="G89" s="9"/>
      <c r="H89" s="18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</row>
    <row r="90" spans="1:39" ht="12.75">
      <c r="A90" s="9"/>
      <c r="B90" s="9"/>
      <c r="C90" s="9"/>
      <c r="D90" s="9"/>
      <c r="E90" s="9"/>
      <c r="F90" s="9"/>
      <c r="G90" s="9"/>
      <c r="H90" s="18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</row>
    <row r="91" spans="1:39" ht="12.75">
      <c r="A91" s="9"/>
      <c r="B91" s="9"/>
      <c r="C91" s="9"/>
      <c r="D91" s="9"/>
      <c r="E91" s="9"/>
      <c r="F91" s="9"/>
      <c r="G91" s="9"/>
      <c r="H91" s="18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</row>
    <row r="92" spans="1:39" ht="12.75">
      <c r="A92" s="9"/>
      <c r="B92" s="9"/>
      <c r="C92" s="9"/>
      <c r="D92" s="9"/>
      <c r="E92" s="9"/>
      <c r="F92" s="9"/>
      <c r="G92" s="9"/>
      <c r="H92" s="18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</row>
    <row r="93" spans="1:39" ht="12.75">
      <c r="A93" s="9"/>
      <c r="B93" s="9"/>
      <c r="C93" s="9"/>
      <c r="D93" s="9"/>
      <c r="E93" s="9"/>
      <c r="F93" s="9"/>
      <c r="G93" s="9"/>
      <c r="H93" s="18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</row>
    <row r="94" spans="1:39" ht="12.75">
      <c r="A94" s="9"/>
      <c r="B94" s="9"/>
      <c r="C94" s="9"/>
      <c r="D94" s="9"/>
      <c r="E94" s="9"/>
      <c r="F94" s="9"/>
      <c r="G94" s="9"/>
      <c r="H94" s="18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</row>
    <row r="95" spans="1:39" ht="12.75">
      <c r="A95" s="9"/>
      <c r="B95" s="9"/>
      <c r="C95" s="9"/>
      <c r="D95" s="9"/>
      <c r="E95" s="9"/>
      <c r="F95" s="9"/>
      <c r="G95" s="9"/>
      <c r="H95" s="18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</row>
    <row r="96" spans="1:39" ht="12.75">
      <c r="A96" s="9"/>
      <c r="B96" s="9"/>
      <c r="C96" s="9"/>
      <c r="D96" s="9"/>
      <c r="E96" s="9"/>
      <c r="F96" s="9"/>
      <c r="G96" s="9"/>
      <c r="H96" s="18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</row>
    <row r="97" spans="1:39" ht="12.75">
      <c r="A97" s="9"/>
      <c r="B97" s="9"/>
      <c r="C97" s="9"/>
      <c r="D97" s="9"/>
      <c r="E97" s="9"/>
      <c r="F97" s="9"/>
      <c r="G97" s="9"/>
      <c r="H97" s="18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</row>
    <row r="98" spans="1:39" ht="12.75">
      <c r="A98" s="9"/>
      <c r="B98" s="9"/>
      <c r="C98" s="9"/>
      <c r="D98" s="9"/>
      <c r="E98" s="9"/>
      <c r="F98" s="9"/>
      <c r="G98" s="9"/>
      <c r="H98" s="18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</row>
    <row r="99" spans="1:39" ht="12.75">
      <c r="A99" s="9"/>
      <c r="B99" s="9"/>
      <c r="C99" s="9"/>
      <c r="D99" s="9"/>
      <c r="E99" s="9"/>
      <c r="F99" s="9"/>
      <c r="G99" s="9"/>
      <c r="H99" s="18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</row>
    <row r="100" spans="1:39" ht="12.75">
      <c r="A100" s="9"/>
      <c r="B100" s="9"/>
      <c r="C100" s="9"/>
      <c r="D100" s="9"/>
      <c r="E100" s="9"/>
      <c r="F100" s="9"/>
      <c r="G100" s="9"/>
      <c r="H100" s="18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</row>
    <row r="101" spans="1:39" ht="12.75">
      <c r="A101" s="9"/>
      <c r="B101" s="9"/>
      <c r="C101" s="9"/>
      <c r="D101" s="9"/>
      <c r="E101" s="9"/>
      <c r="F101" s="9"/>
      <c r="G101" s="9"/>
      <c r="H101" s="18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</row>
    <row r="102" spans="1:39" ht="12.75">
      <c r="A102" s="9"/>
      <c r="B102" s="9"/>
      <c r="C102" s="9"/>
      <c r="D102" s="9"/>
      <c r="E102" s="9"/>
      <c r="F102" s="9"/>
      <c r="G102" s="9"/>
      <c r="H102" s="18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</row>
    <row r="103" spans="1:39" ht="12.75">
      <c r="A103" s="9"/>
      <c r="B103" s="9"/>
      <c r="C103" s="9"/>
      <c r="D103" s="9"/>
      <c r="E103" s="9"/>
      <c r="F103" s="9"/>
      <c r="G103" s="9"/>
      <c r="H103" s="18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</row>
    <row r="104" spans="1:39" ht="12.75">
      <c r="A104" s="9"/>
      <c r="B104" s="9"/>
      <c r="C104" s="9"/>
      <c r="D104" s="9"/>
      <c r="E104" s="9"/>
      <c r="F104" s="9"/>
      <c r="G104" s="9"/>
      <c r="H104" s="18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</row>
    <row r="105" spans="1:39" ht="12.75">
      <c r="A105" s="9"/>
      <c r="B105" s="9"/>
      <c r="C105" s="9"/>
      <c r="D105" s="9"/>
      <c r="E105" s="9"/>
      <c r="F105" s="9"/>
      <c r="G105" s="9"/>
      <c r="H105" s="18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</row>
    <row r="106" spans="1:39" ht="12.75">
      <c r="A106" s="9"/>
      <c r="B106" s="9"/>
      <c r="C106" s="9"/>
      <c r="D106" s="9"/>
      <c r="E106" s="9"/>
      <c r="F106" s="9"/>
      <c r="G106" s="9"/>
      <c r="H106" s="18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</row>
    <row r="107" spans="1:39" ht="12.75">
      <c r="A107" s="9"/>
      <c r="B107" s="9"/>
      <c r="C107" s="9"/>
      <c r="D107" s="9"/>
      <c r="E107" s="9"/>
      <c r="F107" s="9"/>
      <c r="G107" s="9"/>
      <c r="H107" s="18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</row>
    <row r="108" spans="1:39" ht="12.75">
      <c r="A108" s="9"/>
      <c r="B108" s="9"/>
      <c r="C108" s="9"/>
      <c r="D108" s="9"/>
      <c r="E108" s="9"/>
      <c r="F108" s="9"/>
      <c r="G108" s="9"/>
      <c r="H108" s="18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</row>
  </sheetData>
  <mergeCells count="1">
    <mergeCell ref="B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3" r:id="rId2"/>
  <colBreaks count="1" manualBreakCount="1">
    <brk id="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9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30.421875" style="0" customWidth="1"/>
    <col min="3" max="3" width="12.140625" style="0" bestFit="1" customWidth="1"/>
    <col min="4" max="4" width="8.57421875" style="0" bestFit="1" customWidth="1"/>
    <col min="5" max="5" width="39.57421875" style="0" bestFit="1" customWidth="1"/>
    <col min="6" max="6" width="20.140625" style="0" bestFit="1" customWidth="1"/>
    <col min="7" max="7" width="9.57421875" style="0" customWidth="1"/>
  </cols>
  <sheetData>
    <row r="1" spans="1:49" ht="63">
      <c r="A1" s="9"/>
      <c r="B1" s="38" t="s">
        <v>245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</row>
    <row r="2" spans="1:49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</row>
    <row r="3" spans="1:49" ht="13.5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49" ht="13.5">
      <c r="A4" s="9"/>
      <c r="B4" s="64" t="s">
        <v>11</v>
      </c>
      <c r="C4" s="57" t="s">
        <v>69</v>
      </c>
      <c r="D4" s="57" t="s">
        <v>339</v>
      </c>
      <c r="E4" s="57" t="s">
        <v>340</v>
      </c>
      <c r="F4" s="58" t="s">
        <v>70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ht="13.5">
      <c r="A5" s="9"/>
      <c r="B5" s="65"/>
      <c r="C5" s="59" t="s">
        <v>267</v>
      </c>
      <c r="D5" s="59"/>
      <c r="E5" s="59"/>
      <c r="F5" s="66" t="s">
        <v>71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</row>
    <row r="6" spans="1:49" ht="13.5">
      <c r="A6" s="9"/>
      <c r="B6" s="206" t="s">
        <v>341</v>
      </c>
      <c r="C6" s="177">
        <v>29.199036</v>
      </c>
      <c r="D6" s="207">
        <v>1998</v>
      </c>
      <c r="E6" s="208" t="s">
        <v>342</v>
      </c>
      <c r="F6" s="209" t="s">
        <v>343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ht="12.75">
      <c r="A7" s="9"/>
      <c r="B7" s="175" t="s">
        <v>25</v>
      </c>
      <c r="C7" s="177">
        <v>60.48</v>
      </c>
      <c r="D7" s="207">
        <v>1967</v>
      </c>
      <c r="E7" s="208" t="s">
        <v>344</v>
      </c>
      <c r="F7" s="210" t="s">
        <v>72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49" ht="12.75">
      <c r="A8" s="9"/>
      <c r="B8" s="175" t="s">
        <v>26</v>
      </c>
      <c r="C8" s="177">
        <v>53.01309489999999</v>
      </c>
      <c r="D8" s="207">
        <v>1980</v>
      </c>
      <c r="E8" s="208" t="s">
        <v>73</v>
      </c>
      <c r="F8" s="210" t="s">
        <v>74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49" ht="12.75">
      <c r="A9" s="9"/>
      <c r="B9" s="175" t="s">
        <v>27</v>
      </c>
      <c r="C9" s="177">
        <v>137.2065602</v>
      </c>
      <c r="D9" s="207">
        <v>1984</v>
      </c>
      <c r="E9" s="208" t="s">
        <v>75</v>
      </c>
      <c r="F9" s="210" t="s">
        <v>76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</row>
    <row r="10" spans="1:49" ht="12.75">
      <c r="A10" s="9"/>
      <c r="B10" s="175" t="s">
        <v>28</v>
      </c>
      <c r="C10" s="177">
        <v>736.0956</v>
      </c>
      <c r="D10" s="207">
        <v>1969</v>
      </c>
      <c r="E10" s="211" t="s">
        <v>268</v>
      </c>
      <c r="F10" s="210" t="s">
        <v>77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</row>
    <row r="11" spans="1:49" ht="12.75">
      <c r="A11" s="9"/>
      <c r="B11" s="175" t="s">
        <v>29</v>
      </c>
      <c r="C11" s="177">
        <v>183.6078573</v>
      </c>
      <c r="D11" s="207">
        <v>1970</v>
      </c>
      <c r="E11" s="211" t="s">
        <v>268</v>
      </c>
      <c r="F11" s="210" t="s">
        <v>77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 spans="1:49" ht="12.75">
      <c r="A12" s="9"/>
      <c r="B12" s="175" t="s">
        <v>30</v>
      </c>
      <c r="C12" s="177">
        <v>18.301665999999997</v>
      </c>
      <c r="D12" s="207">
        <v>1988</v>
      </c>
      <c r="E12" s="211" t="s">
        <v>268</v>
      </c>
      <c r="F12" s="210" t="s">
        <v>77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2.75">
      <c r="A13" s="9"/>
      <c r="B13" s="175" t="s">
        <v>203</v>
      </c>
      <c r="C13" s="177">
        <v>15.635575699999999</v>
      </c>
      <c r="D13" s="207">
        <v>1992</v>
      </c>
      <c r="E13" s="208" t="s">
        <v>73</v>
      </c>
      <c r="F13" s="210" t="s">
        <v>78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2.75">
      <c r="A14" s="9"/>
      <c r="B14" s="175" t="s">
        <v>32</v>
      </c>
      <c r="C14" s="177">
        <v>7.246</v>
      </c>
      <c r="D14" s="207">
        <v>1995</v>
      </c>
      <c r="E14" s="208" t="s">
        <v>79</v>
      </c>
      <c r="F14" s="210" t="s">
        <v>80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</row>
    <row r="15" spans="1:49" ht="12.75">
      <c r="A15" s="9"/>
      <c r="B15" s="175" t="s">
        <v>258</v>
      </c>
      <c r="C15" s="177">
        <v>120.313321</v>
      </c>
      <c r="D15" s="207">
        <v>1991</v>
      </c>
      <c r="E15" s="208" t="s">
        <v>73</v>
      </c>
      <c r="F15" s="210" t="s">
        <v>81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</row>
    <row r="16" spans="1:49" ht="12.75">
      <c r="A16" s="9"/>
      <c r="B16" s="175" t="s">
        <v>33</v>
      </c>
      <c r="C16" s="177">
        <v>379.341165</v>
      </c>
      <c r="D16" s="207">
        <v>1978</v>
      </c>
      <c r="E16" s="208" t="s">
        <v>79</v>
      </c>
      <c r="F16" s="210" t="s">
        <v>82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</row>
    <row r="17" spans="1:49" ht="12.75">
      <c r="A17" s="9"/>
      <c r="B17" s="175" t="s">
        <v>34</v>
      </c>
      <c r="C17" s="177">
        <v>91.39800000000001</v>
      </c>
      <c r="D17" s="207">
        <v>1978</v>
      </c>
      <c r="E17" s="208" t="s">
        <v>79</v>
      </c>
      <c r="F17" s="210" t="s">
        <v>82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</row>
    <row r="18" spans="1:49" ht="12.75">
      <c r="A18" s="9"/>
      <c r="B18" s="175" t="s">
        <v>35</v>
      </c>
      <c r="C18" s="177">
        <v>15.447299000000001</v>
      </c>
      <c r="D18" s="207">
        <v>1982</v>
      </c>
      <c r="E18" s="208" t="s">
        <v>79</v>
      </c>
      <c r="F18" s="210" t="s">
        <v>83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</row>
    <row r="19" spans="1:49" ht="12.75">
      <c r="A19" s="9"/>
      <c r="B19" s="175" t="s">
        <v>36</v>
      </c>
      <c r="C19" s="177">
        <v>46.348671</v>
      </c>
      <c r="D19" s="207">
        <v>1980</v>
      </c>
      <c r="E19" s="211" t="s">
        <v>270</v>
      </c>
      <c r="F19" s="210" t="s">
        <v>84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</row>
    <row r="20" spans="1:49" ht="12.75">
      <c r="A20" s="9"/>
      <c r="B20" s="175" t="s">
        <v>37</v>
      </c>
      <c r="C20" s="177">
        <v>221.20440000000002</v>
      </c>
      <c r="D20" s="207">
        <v>1985</v>
      </c>
      <c r="E20" s="208" t="s">
        <v>79</v>
      </c>
      <c r="F20" s="210" t="s">
        <v>85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1:49" ht="12.75">
      <c r="A21" s="9"/>
      <c r="B21" s="175" t="s">
        <v>38</v>
      </c>
      <c r="C21" s="177">
        <v>49.273</v>
      </c>
      <c r="D21" s="207">
        <v>1972</v>
      </c>
      <c r="E21" s="208" t="s">
        <v>73</v>
      </c>
      <c r="F21" s="210" t="s">
        <v>271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1:49" ht="12.75">
      <c r="A22" s="9"/>
      <c r="B22" s="175" t="s">
        <v>39</v>
      </c>
      <c r="C22" s="177">
        <v>10.187877</v>
      </c>
      <c r="D22" s="207">
        <v>1974</v>
      </c>
      <c r="E22" s="208" t="s">
        <v>247</v>
      </c>
      <c r="F22" s="210" t="s">
        <v>86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2.75">
      <c r="A23" s="9"/>
      <c r="B23" s="175" t="s">
        <v>40</v>
      </c>
      <c r="C23" s="177">
        <v>17.357300000000002</v>
      </c>
      <c r="D23" s="207">
        <v>1982</v>
      </c>
      <c r="E23" s="208" t="s">
        <v>79</v>
      </c>
      <c r="F23" s="210" t="s">
        <v>87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2.75">
      <c r="A24" s="9"/>
      <c r="B24" s="175" t="s">
        <v>41</v>
      </c>
      <c r="C24" s="177">
        <v>26.159617</v>
      </c>
      <c r="D24" s="207">
        <v>1994</v>
      </c>
      <c r="E24" s="208" t="s">
        <v>344</v>
      </c>
      <c r="F24" s="210" t="s">
        <v>88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1:49" ht="13.5">
      <c r="A25" s="9"/>
      <c r="B25" s="175" t="s">
        <v>272</v>
      </c>
      <c r="C25" s="177">
        <v>76.0536</v>
      </c>
      <c r="D25" s="207">
        <v>1997</v>
      </c>
      <c r="E25" s="208" t="s">
        <v>79</v>
      </c>
      <c r="F25" s="210" t="s">
        <v>89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</row>
    <row r="26" spans="1:49" ht="12.75">
      <c r="A26" s="9"/>
      <c r="B26" s="175" t="s">
        <v>329</v>
      </c>
      <c r="C26" s="177">
        <v>74.09233099999999</v>
      </c>
      <c r="D26" s="207">
        <v>1994</v>
      </c>
      <c r="E26" s="208" t="s">
        <v>79</v>
      </c>
      <c r="F26" s="210">
        <v>193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</row>
    <row r="27" spans="1:49" ht="12.75">
      <c r="A27" s="9"/>
      <c r="B27" s="175" t="s">
        <v>263</v>
      </c>
      <c r="C27" s="177">
        <v>42.06167930000001</v>
      </c>
      <c r="D27" s="207">
        <v>1987</v>
      </c>
      <c r="E27" s="208" t="s">
        <v>79</v>
      </c>
      <c r="F27" s="210" t="s">
        <v>90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</row>
    <row r="28" spans="1:49" ht="12.75">
      <c r="A28" s="9"/>
      <c r="B28" s="175" t="s">
        <v>42</v>
      </c>
      <c r="C28" s="177">
        <v>14.362</v>
      </c>
      <c r="D28" s="207">
        <v>1975</v>
      </c>
      <c r="E28" s="211" t="s">
        <v>273</v>
      </c>
      <c r="F28" s="210" t="s">
        <v>91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</row>
    <row r="29" spans="1:49" ht="12.75">
      <c r="A29" s="9"/>
      <c r="B29" s="175" t="s">
        <v>43</v>
      </c>
      <c r="C29" s="177">
        <v>36.9197844</v>
      </c>
      <c r="D29" s="207">
        <v>1986</v>
      </c>
      <c r="E29" s="208" t="s">
        <v>73</v>
      </c>
      <c r="F29" s="210" t="s">
        <v>92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</row>
    <row r="30" spans="1:49" ht="12.75">
      <c r="A30" s="9"/>
      <c r="B30" s="175" t="s">
        <v>44</v>
      </c>
      <c r="C30" s="177">
        <v>107.06595200000001</v>
      </c>
      <c r="D30" s="207">
        <v>1992</v>
      </c>
      <c r="E30" s="208" t="s">
        <v>79</v>
      </c>
      <c r="F30" s="210" t="s">
        <v>93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3.5">
      <c r="A31" s="9"/>
      <c r="B31" s="175" t="s">
        <v>345</v>
      </c>
      <c r="C31" s="177">
        <v>397.296</v>
      </c>
      <c r="D31" s="207">
        <v>1997</v>
      </c>
      <c r="E31" s="208" t="s">
        <v>73</v>
      </c>
      <c r="F31" s="210" t="s">
        <v>346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3.5">
      <c r="A32" s="9"/>
      <c r="B32" s="175" t="s">
        <v>347</v>
      </c>
      <c r="C32" s="177">
        <v>468.1699928</v>
      </c>
      <c r="D32" s="207">
        <v>1979</v>
      </c>
      <c r="E32" s="208" t="s">
        <v>73</v>
      </c>
      <c r="F32" s="210" t="s">
        <v>94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</row>
    <row r="33" spans="1:49" ht="12.75">
      <c r="A33" s="9"/>
      <c r="B33" s="175" t="s">
        <v>46</v>
      </c>
      <c r="C33" s="177">
        <v>66.496284</v>
      </c>
      <c r="D33" s="207">
        <v>1984</v>
      </c>
      <c r="E33" s="208" t="s">
        <v>73</v>
      </c>
      <c r="F33" s="210" t="s">
        <v>95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</row>
    <row r="34" spans="1:49" ht="12.75">
      <c r="A34" s="9"/>
      <c r="B34" s="175" t="s">
        <v>47</v>
      </c>
      <c r="C34" s="177">
        <v>30.869438999999996</v>
      </c>
      <c r="D34" s="207">
        <v>1981</v>
      </c>
      <c r="E34" s="208" t="s">
        <v>73</v>
      </c>
      <c r="F34" s="210" t="s">
        <v>96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</row>
    <row r="35" spans="1:49" ht="12.75">
      <c r="A35" s="9"/>
      <c r="B35" s="175" t="s">
        <v>48</v>
      </c>
      <c r="C35" s="177">
        <v>16.4201116</v>
      </c>
      <c r="D35" s="207">
        <v>1982</v>
      </c>
      <c r="E35" s="208" t="s">
        <v>344</v>
      </c>
      <c r="F35" s="210" t="s">
        <v>97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</row>
    <row r="36" spans="1:49" ht="12.75">
      <c r="A36" s="9"/>
      <c r="B36" s="175" t="s">
        <v>288</v>
      </c>
      <c r="C36" s="177">
        <v>8.27</v>
      </c>
      <c r="D36" s="207">
        <v>1990</v>
      </c>
      <c r="E36" s="211" t="s">
        <v>269</v>
      </c>
      <c r="F36" s="210">
        <v>102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</row>
    <row r="37" spans="1:49" ht="12.75">
      <c r="A37" s="9"/>
      <c r="B37" s="175" t="s">
        <v>49</v>
      </c>
      <c r="C37" s="177">
        <v>151.55846</v>
      </c>
      <c r="D37" s="207">
        <v>1974</v>
      </c>
      <c r="E37" s="208" t="s">
        <v>79</v>
      </c>
      <c r="F37" s="210" t="s">
        <v>98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2.75">
      <c r="A38" s="9"/>
      <c r="B38" s="175" t="s">
        <v>50</v>
      </c>
      <c r="C38" s="177">
        <v>116.730189</v>
      </c>
      <c r="D38" s="207">
        <v>1981</v>
      </c>
      <c r="E38" s="208" t="s">
        <v>79</v>
      </c>
      <c r="F38" s="210" t="s">
        <v>99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2.75">
      <c r="A39" s="9"/>
      <c r="B39" s="175" t="s">
        <v>51</v>
      </c>
      <c r="C39" s="177">
        <v>257.846</v>
      </c>
      <c r="D39" s="207">
        <v>1979</v>
      </c>
      <c r="E39" s="208" t="s">
        <v>79</v>
      </c>
      <c r="F39" s="210" t="s">
        <v>100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</row>
    <row r="40" spans="1:49" ht="13.5">
      <c r="A40" s="9"/>
      <c r="B40" s="175" t="s">
        <v>274</v>
      </c>
      <c r="C40" s="177">
        <v>187.7493577</v>
      </c>
      <c r="D40" s="207">
        <v>1984</v>
      </c>
      <c r="E40" s="208" t="s">
        <v>79</v>
      </c>
      <c r="F40" s="210" t="s">
        <v>101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</row>
    <row r="41" spans="1:49" ht="12.75">
      <c r="A41" s="9"/>
      <c r="B41" s="175" t="s">
        <v>52</v>
      </c>
      <c r="C41" s="177">
        <v>648.4621827</v>
      </c>
      <c r="D41" s="207">
        <v>1974</v>
      </c>
      <c r="E41" s="208" t="s">
        <v>79</v>
      </c>
      <c r="F41" s="210" t="s">
        <v>102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</row>
    <row r="42" spans="1:49" ht="12.75">
      <c r="A42" s="9"/>
      <c r="B42" s="175" t="s">
        <v>53</v>
      </c>
      <c r="C42" s="177">
        <v>43.5022343</v>
      </c>
      <c r="D42" s="207">
        <v>1977</v>
      </c>
      <c r="E42" s="208" t="s">
        <v>79</v>
      </c>
      <c r="F42" s="210" t="s">
        <v>103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2.75">
      <c r="A43" s="9"/>
      <c r="B43" s="175" t="s">
        <v>54</v>
      </c>
      <c r="C43" s="177">
        <v>42.206721599999995</v>
      </c>
      <c r="D43" s="207">
        <v>1976</v>
      </c>
      <c r="E43" s="208" t="s">
        <v>79</v>
      </c>
      <c r="F43" s="210" t="s">
        <v>104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2.75">
      <c r="A44" s="9"/>
      <c r="B44" s="175" t="s">
        <v>55</v>
      </c>
      <c r="C44" s="177">
        <v>10.940657999999999</v>
      </c>
      <c r="D44" s="207">
        <v>1996</v>
      </c>
      <c r="E44" s="208" t="s">
        <v>79</v>
      </c>
      <c r="F44" s="210" t="s">
        <v>105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</row>
    <row r="45" spans="1:49" ht="12.75">
      <c r="A45" s="9"/>
      <c r="B45" s="175" t="s">
        <v>56</v>
      </c>
      <c r="C45" s="177">
        <v>8.7259</v>
      </c>
      <c r="D45" s="207">
        <v>1983</v>
      </c>
      <c r="E45" s="208" t="s">
        <v>247</v>
      </c>
      <c r="F45" s="210" t="s">
        <v>106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</row>
    <row r="46" spans="1:49" ht="12.75">
      <c r="A46" s="9"/>
      <c r="B46" s="175" t="s">
        <v>57</v>
      </c>
      <c r="C46" s="177">
        <v>40.572004400000004</v>
      </c>
      <c r="D46" s="207">
        <v>1970</v>
      </c>
      <c r="E46" s="211" t="s">
        <v>268</v>
      </c>
      <c r="F46" s="210" t="s">
        <v>107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</row>
    <row r="47" spans="1:49" ht="12.75">
      <c r="A47" s="9"/>
      <c r="B47" s="175" t="s">
        <v>58</v>
      </c>
      <c r="C47" s="177">
        <v>66.495112</v>
      </c>
      <c r="D47" s="207">
        <v>1987</v>
      </c>
      <c r="E47" s="208" t="s">
        <v>79</v>
      </c>
      <c r="F47" s="210" t="s">
        <v>108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</row>
    <row r="48" spans="1:49" ht="13.5">
      <c r="A48" s="9"/>
      <c r="B48" s="175" t="s">
        <v>275</v>
      </c>
      <c r="C48" s="177">
        <v>1611.2895212999997</v>
      </c>
      <c r="D48" s="207">
        <v>1979</v>
      </c>
      <c r="E48" s="208" t="s">
        <v>73</v>
      </c>
      <c r="F48" s="210" t="s">
        <v>109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3.5">
      <c r="A49" s="9"/>
      <c r="B49" s="206" t="s">
        <v>348</v>
      </c>
      <c r="C49" s="177"/>
      <c r="D49" s="207">
        <v>1983</v>
      </c>
      <c r="E49" s="208" t="s">
        <v>79</v>
      </c>
      <c r="F49" s="210" t="s">
        <v>109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2.75">
      <c r="A50" s="9"/>
      <c r="B50" s="175" t="s">
        <v>59</v>
      </c>
      <c r="C50" s="177">
        <v>19.7379</v>
      </c>
      <c r="D50" s="207">
        <v>1996</v>
      </c>
      <c r="E50" s="208" t="s">
        <v>73</v>
      </c>
      <c r="F50" s="210">
        <v>190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</row>
    <row r="51" spans="1:49" ht="12.75">
      <c r="A51" s="9"/>
      <c r="B51" s="212" t="s">
        <v>60</v>
      </c>
      <c r="C51" s="213">
        <v>87.5607062</v>
      </c>
      <c r="D51" s="207">
        <v>1976</v>
      </c>
      <c r="E51" s="208" t="s">
        <v>247</v>
      </c>
      <c r="F51" s="210" t="s">
        <v>110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</row>
    <row r="52" spans="1:49" ht="13.5">
      <c r="A52" s="9"/>
      <c r="B52" s="212" t="s">
        <v>349</v>
      </c>
      <c r="C52" s="213">
        <v>10.5572977</v>
      </c>
      <c r="D52" s="214">
        <v>2000</v>
      </c>
      <c r="E52" s="208" t="s">
        <v>79</v>
      </c>
      <c r="F52" s="209">
        <v>128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</row>
    <row r="53" spans="1:49" ht="12.75">
      <c r="A53" s="9"/>
      <c r="B53" s="175" t="s">
        <v>61</v>
      </c>
      <c r="C53" s="177">
        <v>4.216258</v>
      </c>
      <c r="D53" s="207">
        <v>1991</v>
      </c>
      <c r="E53" s="208" t="s">
        <v>73</v>
      </c>
      <c r="F53" s="210" t="s">
        <v>111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</row>
    <row r="54" spans="1:49" ht="12.75">
      <c r="A54" s="9"/>
      <c r="B54" s="175" t="s">
        <v>62</v>
      </c>
      <c r="C54" s="177">
        <v>208.99748440000002</v>
      </c>
      <c r="D54" s="207">
        <v>1975</v>
      </c>
      <c r="E54" s="208" t="s">
        <v>247</v>
      </c>
      <c r="F54" s="210" t="s">
        <v>112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</row>
    <row r="55" spans="1:49" ht="12.75">
      <c r="A55" s="9"/>
      <c r="B55" s="175" t="s">
        <v>63</v>
      </c>
      <c r="C55" s="177">
        <v>12.13803</v>
      </c>
      <c r="D55" s="207">
        <v>1984</v>
      </c>
      <c r="E55" s="208" t="s">
        <v>246</v>
      </c>
      <c r="F55" s="210" t="s">
        <v>113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</row>
    <row r="56" spans="1:49" ht="12.75">
      <c r="A56" s="9"/>
      <c r="B56" s="175" t="s">
        <v>64</v>
      </c>
      <c r="C56" s="177">
        <v>60.7448</v>
      </c>
      <c r="D56" s="207">
        <v>1981</v>
      </c>
      <c r="E56" s="208" t="s">
        <v>79</v>
      </c>
      <c r="F56" s="210" t="s">
        <v>114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</row>
    <row r="57" spans="1:49" ht="12.75">
      <c r="A57" s="9"/>
      <c r="B57" s="175" t="s">
        <v>65</v>
      </c>
      <c r="C57" s="177">
        <v>50.6409614</v>
      </c>
      <c r="D57" s="207">
        <v>1986</v>
      </c>
      <c r="E57" s="208" t="s">
        <v>79</v>
      </c>
      <c r="F57" s="210" t="s">
        <v>108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</row>
    <row r="58" spans="1:49" ht="12.75">
      <c r="A58" s="9"/>
      <c r="B58" s="175" t="s">
        <v>66</v>
      </c>
      <c r="C58" s="177">
        <v>92.58841579999999</v>
      </c>
      <c r="D58" s="207">
        <v>1986</v>
      </c>
      <c r="E58" s="208" t="s">
        <v>79</v>
      </c>
      <c r="F58" s="210" t="s">
        <v>115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</row>
    <row r="59" spans="1:49" ht="13.5" thickBot="1">
      <c r="A59" s="9"/>
      <c r="B59" s="215" t="s">
        <v>67</v>
      </c>
      <c r="C59" s="216">
        <v>388</v>
      </c>
      <c r="D59" s="217">
        <v>1981</v>
      </c>
      <c r="E59" s="218" t="s">
        <v>79</v>
      </c>
      <c r="F59" s="219" t="s">
        <v>116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</row>
    <row r="60" spans="1:49" ht="12.75">
      <c r="A60" s="9"/>
      <c r="B60" s="9"/>
      <c r="C60" s="9"/>
      <c r="D60" s="18"/>
      <c r="E60" s="9"/>
      <c r="F60" s="18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</row>
    <row r="61" spans="1:49" ht="12.75">
      <c r="A61" s="9"/>
      <c r="B61" s="40" t="s">
        <v>350</v>
      </c>
      <c r="C61" s="9"/>
      <c r="D61" s="9"/>
      <c r="E61" s="9"/>
      <c r="F61" s="18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</row>
    <row r="62" spans="1:49" ht="12.75">
      <c r="A62" s="9"/>
      <c r="B62" s="40" t="s">
        <v>351</v>
      </c>
      <c r="C62" s="9"/>
      <c r="D62" s="9"/>
      <c r="E62" s="9"/>
      <c r="F62" s="18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</row>
    <row r="63" spans="1:49" ht="12.75">
      <c r="A63" s="9"/>
      <c r="B63" s="26" t="s">
        <v>440</v>
      </c>
      <c r="C63" s="24"/>
      <c r="D63" s="18"/>
      <c r="E63" s="9"/>
      <c r="F63" s="18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</row>
    <row r="64" spans="1:49" ht="12.75">
      <c r="A64" s="9"/>
      <c r="B64" s="26" t="s">
        <v>352</v>
      </c>
      <c r="C64" s="24"/>
      <c r="D64" s="18"/>
      <c r="E64" s="9"/>
      <c r="F64" s="18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</row>
    <row r="65" spans="1:49" ht="12.75">
      <c r="A65" s="9"/>
      <c r="B65" s="26" t="s">
        <v>353</v>
      </c>
      <c r="C65" s="24"/>
      <c r="D65" s="18"/>
      <c r="E65" s="9"/>
      <c r="F65" s="1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</row>
    <row r="66" spans="1:49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</row>
    <row r="67" spans="1:49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</row>
    <row r="68" spans="1:49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</row>
    <row r="69" spans="1:49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</row>
    <row r="70" spans="1:49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</row>
    <row r="71" spans="1:49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</row>
    <row r="72" spans="1:49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</row>
    <row r="73" spans="1:49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</row>
    <row r="74" spans="1:49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</row>
    <row r="75" spans="1:49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</row>
    <row r="76" spans="1:49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</row>
    <row r="77" spans="1:49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</row>
    <row r="78" spans="1:49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</row>
    <row r="79" spans="1:49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</row>
    <row r="80" spans="1:49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</row>
    <row r="81" spans="1:49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</row>
    <row r="82" spans="1:49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</row>
    <row r="85" spans="1:49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</row>
    <row r="86" spans="1:49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</row>
    <row r="89" spans="1:49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</row>
    <row r="90" spans="1:49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</row>
    <row r="91" spans="1:49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</row>
    <row r="92" spans="1:49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</row>
    <row r="93" spans="1:49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</row>
    <row r="96" spans="1:49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</row>
    <row r="97" spans="1:49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</row>
    <row r="98" spans="1:49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49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</row>
    <row r="100" spans="1:49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</row>
    <row r="101" spans="1:49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</row>
    <row r="104" spans="1:49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</row>
    <row r="105" spans="1:49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</row>
    <row r="106" spans="1:49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</row>
    <row r="108" spans="1:49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</row>
    <row r="109" spans="1:49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</row>
  </sheetData>
  <printOptions horizontalCentered="1"/>
  <pageMargins left="0.7480314960629921" right="0.44" top="0.984251968503937" bottom="0.984251968503937" header="0.5118110236220472" footer="0.5118110236220472"/>
  <pageSetup fitToHeight="1" fitToWidth="1" horizontalDpi="600" verticalDpi="600" orientation="portrait" paperSize="9" scale="72" r:id="rId2"/>
  <colBreaks count="1" manualBreakCount="1">
    <brk id="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99"/>
  <sheetViews>
    <sheetView zoomScale="87" zoomScaleNormal="87" workbookViewId="0" topLeftCell="A2">
      <selection activeCell="A2" sqref="A2"/>
    </sheetView>
  </sheetViews>
  <sheetFormatPr defaultColWidth="9.140625" defaultRowHeight="12.75"/>
  <cols>
    <col min="1" max="1" width="2.57421875" style="5" customWidth="1"/>
    <col min="2" max="2" width="26.8515625" style="5" customWidth="1"/>
    <col min="3" max="4" width="13.00390625" style="5" bestFit="1" customWidth="1"/>
    <col min="5" max="6" width="12.00390625" style="5" bestFit="1" customWidth="1"/>
    <col min="7" max="7" width="13.7109375" style="5" customWidth="1"/>
    <col min="8" max="12" width="11.421875" style="5" customWidth="1"/>
    <col min="13" max="13" width="4.57421875" style="5" customWidth="1"/>
    <col min="14" max="16384" width="11.421875" style="5" customWidth="1"/>
  </cols>
  <sheetData>
    <row r="1" spans="1:41" ht="49.5" customHeight="1">
      <c r="A1" s="29"/>
      <c r="B1" s="286" t="s">
        <v>441</v>
      </c>
      <c r="C1" s="286"/>
      <c r="D1" s="286"/>
      <c r="E1" s="286"/>
      <c r="F1" s="286"/>
      <c r="G1" s="286"/>
      <c r="H1" s="286"/>
      <c r="I1" s="286"/>
      <c r="J1" s="9"/>
      <c r="K1" s="9"/>
      <c r="L1" s="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</row>
    <row r="2" spans="1:41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</row>
    <row r="3" spans="1:41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</row>
    <row r="4" spans="1:41" ht="13.5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</row>
    <row r="5" spans="1:41" ht="18" thickBot="1">
      <c r="A5" s="29"/>
      <c r="B5" s="232"/>
      <c r="C5" s="289" t="s">
        <v>380</v>
      </c>
      <c r="D5" s="287"/>
      <c r="E5" s="287"/>
      <c r="F5" s="287"/>
      <c r="G5" s="288"/>
      <c r="H5" s="287" t="s">
        <v>381</v>
      </c>
      <c r="I5" s="287"/>
      <c r="J5" s="287"/>
      <c r="K5" s="287"/>
      <c r="L5" s="288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</row>
    <row r="6" spans="1:41" ht="14.25">
      <c r="A6" s="29"/>
      <c r="B6" s="233"/>
      <c r="C6" s="234" t="s">
        <v>354</v>
      </c>
      <c r="D6" s="235" t="s">
        <v>355</v>
      </c>
      <c r="E6" s="235" t="s">
        <v>356</v>
      </c>
      <c r="F6" s="235" t="s">
        <v>357</v>
      </c>
      <c r="G6" s="236" t="s">
        <v>382</v>
      </c>
      <c r="H6" s="234" t="s">
        <v>354</v>
      </c>
      <c r="I6" s="235" t="s">
        <v>355</v>
      </c>
      <c r="J6" s="235" t="s">
        <v>356</v>
      </c>
      <c r="K6" s="235" t="s">
        <v>357</v>
      </c>
      <c r="L6" s="236" t="s">
        <v>383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</row>
    <row r="7" spans="1:41" ht="15" thickBot="1">
      <c r="A7" s="29"/>
      <c r="B7" s="240" t="s">
        <v>11</v>
      </c>
      <c r="C7" s="237" t="s">
        <v>384</v>
      </c>
      <c r="D7" s="238" t="s">
        <v>385</v>
      </c>
      <c r="E7" s="238" t="s">
        <v>5</v>
      </c>
      <c r="F7" s="238" t="s">
        <v>384</v>
      </c>
      <c r="G7" s="239" t="s">
        <v>384</v>
      </c>
      <c r="H7" s="237" t="s">
        <v>384</v>
      </c>
      <c r="I7" s="238" t="s">
        <v>385</v>
      </c>
      <c r="J7" s="238" t="s">
        <v>5</v>
      </c>
      <c r="K7" s="238" t="s">
        <v>384</v>
      </c>
      <c r="L7" s="239" t="s">
        <v>384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</row>
    <row r="8" spans="1:41" ht="14.25">
      <c r="A8" s="29"/>
      <c r="B8" s="220" t="s">
        <v>358</v>
      </c>
      <c r="C8" s="229">
        <v>23.489167</v>
      </c>
      <c r="D8" s="221">
        <v>5.709869</v>
      </c>
      <c r="E8" s="221">
        <v>0</v>
      </c>
      <c r="F8" s="221">
        <v>0</v>
      </c>
      <c r="G8" s="222">
        <v>29.199036</v>
      </c>
      <c r="H8" s="221">
        <v>23.489167</v>
      </c>
      <c r="I8" s="221">
        <v>5.709869</v>
      </c>
      <c r="J8" s="221">
        <v>0</v>
      </c>
      <c r="K8" s="221">
        <v>0</v>
      </c>
      <c r="L8" s="222">
        <v>29.199036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1" ht="14.25">
      <c r="A9" s="29"/>
      <c r="B9" s="220" t="s">
        <v>359</v>
      </c>
      <c r="C9" s="229">
        <v>58.85</v>
      </c>
      <c r="D9" s="221">
        <v>1.63</v>
      </c>
      <c r="E9" s="221">
        <v>0</v>
      </c>
      <c r="F9" s="221">
        <v>0</v>
      </c>
      <c r="G9" s="222">
        <v>60.48</v>
      </c>
      <c r="H9" s="221">
        <v>36.50283</v>
      </c>
      <c r="I9" s="221">
        <v>1.4038499999999998</v>
      </c>
      <c r="J9" s="221">
        <v>0</v>
      </c>
      <c r="K9" s="221">
        <v>0</v>
      </c>
      <c r="L9" s="222">
        <v>37.90668000000001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</row>
    <row r="10" spans="1:41" ht="12.75">
      <c r="A10" s="29"/>
      <c r="B10" s="220" t="s">
        <v>26</v>
      </c>
      <c r="C10" s="229">
        <v>48.522347999999994</v>
      </c>
      <c r="D10" s="221">
        <v>2.91688</v>
      </c>
      <c r="E10" s="221">
        <v>0.828351</v>
      </c>
      <c r="F10" s="221">
        <v>0</v>
      </c>
      <c r="G10" s="222">
        <v>53.01309489999999</v>
      </c>
      <c r="H10" s="221">
        <v>3.804737999999986</v>
      </c>
      <c r="I10" s="221">
        <v>0.8483860000000001</v>
      </c>
      <c r="J10" s="221">
        <v>0.013522999999999952</v>
      </c>
      <c r="K10" s="221">
        <v>0</v>
      </c>
      <c r="L10" s="222">
        <v>4.678817699999982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</row>
    <row r="11" spans="1:41" ht="12.75">
      <c r="A11" s="29"/>
      <c r="B11" s="220" t="s">
        <v>27</v>
      </c>
      <c r="C11" s="229">
        <v>131.366629</v>
      </c>
      <c r="D11" s="221">
        <v>1.538867</v>
      </c>
      <c r="E11" s="221">
        <v>2.263718</v>
      </c>
      <c r="F11" s="221">
        <v>0</v>
      </c>
      <c r="G11" s="222">
        <v>137.2065602</v>
      </c>
      <c r="H11" s="221">
        <v>28.24453099999998</v>
      </c>
      <c r="I11" s="221">
        <v>0.642246</v>
      </c>
      <c r="J11" s="221">
        <v>0.931487</v>
      </c>
      <c r="K11" s="221">
        <v>0</v>
      </c>
      <c r="L11" s="222">
        <v>30.656602300000003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</row>
    <row r="12" spans="1:41" ht="12.75">
      <c r="A12" s="29"/>
      <c r="B12" s="220" t="s">
        <v>28</v>
      </c>
      <c r="C12" s="229">
        <v>524.091</v>
      </c>
      <c r="D12" s="221">
        <v>184.922</v>
      </c>
      <c r="E12" s="221">
        <v>14.254</v>
      </c>
      <c r="F12" s="221">
        <v>0</v>
      </c>
      <c r="G12" s="222">
        <v>736.0956</v>
      </c>
      <c r="H12" s="221">
        <v>178.270668</v>
      </c>
      <c r="I12" s="221">
        <v>58.753449</v>
      </c>
      <c r="J12" s="221">
        <v>3.0674729999999997</v>
      </c>
      <c r="K12" s="221">
        <v>0</v>
      </c>
      <c r="L12" s="222">
        <v>242.85231570000002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</row>
    <row r="13" spans="1:41" ht="12.75">
      <c r="A13" s="29"/>
      <c r="B13" s="220" t="s">
        <v>29</v>
      </c>
      <c r="C13" s="229">
        <v>124.698003</v>
      </c>
      <c r="D13" s="221">
        <v>50.591508</v>
      </c>
      <c r="E13" s="221">
        <v>4.378076999999999</v>
      </c>
      <c r="F13" s="221">
        <v>0</v>
      </c>
      <c r="G13" s="222">
        <v>183.6078573</v>
      </c>
      <c r="H13" s="221">
        <v>47.629864</v>
      </c>
      <c r="I13" s="221">
        <v>15.595604000000002</v>
      </c>
      <c r="J13" s="221">
        <v>0.9597959999999985</v>
      </c>
      <c r="K13" s="221">
        <v>0</v>
      </c>
      <c r="L13" s="222">
        <v>65.04908040000001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</row>
    <row r="14" spans="1:41" ht="12.75">
      <c r="A14" s="29"/>
      <c r="B14" s="220" t="s">
        <v>30</v>
      </c>
      <c r="C14" s="229">
        <v>13.300495</v>
      </c>
      <c r="D14" s="221">
        <v>4.064470999999999</v>
      </c>
      <c r="E14" s="221">
        <v>0.493</v>
      </c>
      <c r="F14" s="221">
        <v>0</v>
      </c>
      <c r="G14" s="222">
        <v>18.301665999999997</v>
      </c>
      <c r="H14" s="221">
        <v>4.680313</v>
      </c>
      <c r="I14" s="221">
        <v>1.2940309999999995</v>
      </c>
      <c r="J14" s="221">
        <v>0.16560700000000006</v>
      </c>
      <c r="K14" s="221">
        <v>0</v>
      </c>
      <c r="L14" s="222">
        <v>6.288997299999997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</row>
    <row r="15" spans="1:41" ht="12.75">
      <c r="A15" s="29"/>
      <c r="B15" s="220" t="s">
        <v>203</v>
      </c>
      <c r="C15" s="229">
        <v>11.2</v>
      </c>
      <c r="D15" s="221">
        <v>4.264</v>
      </c>
      <c r="E15" s="221">
        <v>0.090303</v>
      </c>
      <c r="F15" s="221">
        <v>0</v>
      </c>
      <c r="G15" s="222">
        <v>15.635575699999999</v>
      </c>
      <c r="H15" s="221">
        <v>7.568598999999999</v>
      </c>
      <c r="I15" s="221">
        <v>4.264</v>
      </c>
      <c r="J15" s="221">
        <v>0.090303</v>
      </c>
      <c r="K15" s="221">
        <v>0</v>
      </c>
      <c r="L15" s="222">
        <v>12.004174699999998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</row>
    <row r="16" spans="1:41" ht="12.75">
      <c r="A16" s="29"/>
      <c r="B16" s="220" t="s">
        <v>32</v>
      </c>
      <c r="C16" s="229">
        <v>7.246</v>
      </c>
      <c r="D16" s="221">
        <v>0</v>
      </c>
      <c r="E16" s="221">
        <v>0</v>
      </c>
      <c r="F16" s="221">
        <v>0</v>
      </c>
      <c r="G16" s="222">
        <v>7.246</v>
      </c>
      <c r="H16" s="221">
        <v>1.687582</v>
      </c>
      <c r="I16" s="221">
        <v>0</v>
      </c>
      <c r="J16" s="221">
        <v>0</v>
      </c>
      <c r="K16" s="221">
        <v>0</v>
      </c>
      <c r="L16" s="222">
        <v>1.687582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</row>
    <row r="17" spans="1:41" ht="12.75">
      <c r="A17" s="29"/>
      <c r="B17" s="220" t="s">
        <v>258</v>
      </c>
      <c r="C17" s="229">
        <v>120.313321</v>
      </c>
      <c r="D17" s="221">
        <v>0</v>
      </c>
      <c r="E17" s="221">
        <v>0</v>
      </c>
      <c r="F17" s="221">
        <v>0</v>
      </c>
      <c r="G17" s="222">
        <v>120.313321</v>
      </c>
      <c r="H17" s="221">
        <v>112.476108</v>
      </c>
      <c r="I17" s="221">
        <v>0</v>
      </c>
      <c r="J17" s="221">
        <v>0</v>
      </c>
      <c r="K17" s="221">
        <v>0</v>
      </c>
      <c r="L17" s="222">
        <v>112.476108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</row>
    <row r="18" spans="1:41" ht="14.25">
      <c r="A18" s="29"/>
      <c r="B18" s="220" t="s">
        <v>360</v>
      </c>
      <c r="C18" s="229">
        <v>351.91005099999995</v>
      </c>
      <c r="D18" s="221">
        <v>22.586114</v>
      </c>
      <c r="E18" s="221">
        <v>2.55</v>
      </c>
      <c r="F18" s="221">
        <v>0</v>
      </c>
      <c r="G18" s="222">
        <v>379.341165</v>
      </c>
      <c r="H18" s="221">
        <v>37.5108919999999</v>
      </c>
      <c r="I18" s="221">
        <v>1.335913999999999</v>
      </c>
      <c r="J18" s="221">
        <v>0.29280499999999954</v>
      </c>
      <c r="K18" s="221">
        <v>0</v>
      </c>
      <c r="L18" s="222">
        <v>39.403135499999905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</row>
    <row r="19" spans="1:41" ht="14.25">
      <c r="A19" s="29"/>
      <c r="B19" s="220" t="s">
        <v>361</v>
      </c>
      <c r="C19" s="229">
        <v>43.82</v>
      </c>
      <c r="D19" s="221">
        <v>39.104</v>
      </c>
      <c r="E19" s="221">
        <v>4.46</v>
      </c>
      <c r="F19" s="221">
        <v>0</v>
      </c>
      <c r="G19" s="222">
        <v>91.39800000000001</v>
      </c>
      <c r="H19" s="221">
        <v>23.432387999999996</v>
      </c>
      <c r="I19" s="221">
        <v>30.363234</v>
      </c>
      <c r="J19" s="221">
        <v>3.440145</v>
      </c>
      <c r="K19" s="221">
        <v>0</v>
      </c>
      <c r="L19" s="222">
        <v>60.331897500000004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41" ht="12.75">
      <c r="A20" s="29"/>
      <c r="B20" s="220" t="s">
        <v>35</v>
      </c>
      <c r="C20" s="229">
        <v>0</v>
      </c>
      <c r="D20" s="221">
        <v>9.867299000000001</v>
      </c>
      <c r="E20" s="221">
        <v>1.3</v>
      </c>
      <c r="F20" s="221">
        <v>3.11</v>
      </c>
      <c r="G20" s="222">
        <v>15.447299000000001</v>
      </c>
      <c r="H20" s="221">
        <v>0</v>
      </c>
      <c r="I20" s="221">
        <v>9.867299000000001</v>
      </c>
      <c r="J20" s="221">
        <v>0.2787860000000002</v>
      </c>
      <c r="K20" s="221">
        <v>-0.24904999999999955</v>
      </c>
      <c r="L20" s="222">
        <v>10.147942400000002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</row>
    <row r="21" spans="1:41" ht="14.25">
      <c r="A21" s="29"/>
      <c r="B21" s="220" t="s">
        <v>362</v>
      </c>
      <c r="C21" s="229">
        <v>36.770809</v>
      </c>
      <c r="D21" s="221">
        <v>5.949052</v>
      </c>
      <c r="E21" s="221">
        <v>1.9099</v>
      </c>
      <c r="F21" s="221">
        <v>0</v>
      </c>
      <c r="G21" s="222">
        <v>46.348671</v>
      </c>
      <c r="H21" s="221">
        <v>4.618203999999999</v>
      </c>
      <c r="I21" s="221">
        <v>0.5830270000000004</v>
      </c>
      <c r="J21" s="221">
        <v>0.16652999999999984</v>
      </c>
      <c r="K21" s="221">
        <v>0</v>
      </c>
      <c r="L21" s="222">
        <v>5.517637999999998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</row>
    <row r="22" spans="1:41" ht="12.75">
      <c r="A22" s="29"/>
      <c r="B22" s="220" t="s">
        <v>37</v>
      </c>
      <c r="C22" s="229">
        <v>175</v>
      </c>
      <c r="D22" s="221">
        <v>40.7134</v>
      </c>
      <c r="E22" s="221">
        <v>2.89</v>
      </c>
      <c r="F22" s="221">
        <v>0</v>
      </c>
      <c r="G22" s="222">
        <v>221.20440000000002</v>
      </c>
      <c r="H22" s="221">
        <v>75.46469</v>
      </c>
      <c r="I22" s="221">
        <v>33.208928</v>
      </c>
      <c r="J22" s="221">
        <v>2.550583</v>
      </c>
      <c r="K22" s="221">
        <v>0</v>
      </c>
      <c r="L22" s="222">
        <v>113.51972570000002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</row>
    <row r="23" spans="1:41" ht="12.75">
      <c r="A23" s="29"/>
      <c r="B23" s="220" t="s">
        <v>38</v>
      </c>
      <c r="C23" s="229">
        <v>7.13</v>
      </c>
      <c r="D23" s="221">
        <v>42.143</v>
      </c>
      <c r="E23" s="221">
        <v>0</v>
      </c>
      <c r="F23" s="221">
        <v>0</v>
      </c>
      <c r="G23" s="222">
        <v>49.273</v>
      </c>
      <c r="H23" s="221">
        <v>0.7810840000000008</v>
      </c>
      <c r="I23" s="221">
        <v>0</v>
      </c>
      <c r="J23" s="221">
        <v>0</v>
      </c>
      <c r="K23" s="221">
        <v>0</v>
      </c>
      <c r="L23" s="222">
        <f>H23+I23+J23*1.9+K23</f>
        <v>0.7810840000000008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</row>
    <row r="24" spans="1:41" ht="12.75">
      <c r="A24" s="29"/>
      <c r="B24" s="220" t="s">
        <v>39</v>
      </c>
      <c r="C24" s="229">
        <v>8.3474</v>
      </c>
      <c r="D24" s="221">
        <v>1.388277</v>
      </c>
      <c r="E24" s="221">
        <v>0.23800000000000002</v>
      </c>
      <c r="F24" s="221">
        <v>0</v>
      </c>
      <c r="G24" s="222">
        <v>10.187877</v>
      </c>
      <c r="H24" s="221">
        <v>0.4637620000000009</v>
      </c>
      <c r="I24" s="221">
        <v>-0.027080000000000215</v>
      </c>
      <c r="J24" s="221">
        <v>0.013302999999999982</v>
      </c>
      <c r="K24" s="221">
        <v>0</v>
      </c>
      <c r="L24" s="222">
        <v>0.461957700000001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</row>
    <row r="25" spans="1:41" ht="12.75">
      <c r="A25" s="29"/>
      <c r="B25" s="220" t="s">
        <v>40</v>
      </c>
      <c r="C25" s="229">
        <v>4.33</v>
      </c>
      <c r="D25" s="221">
        <v>12.9</v>
      </c>
      <c r="E25" s="221">
        <v>0.067</v>
      </c>
      <c r="F25" s="221">
        <v>0</v>
      </c>
      <c r="G25" s="222">
        <v>17.357300000000002</v>
      </c>
      <c r="H25" s="221">
        <v>0.9207900000000002</v>
      </c>
      <c r="I25" s="221">
        <v>4.163404</v>
      </c>
      <c r="J25" s="221">
        <v>0.006756000000000005</v>
      </c>
      <c r="K25" s="221">
        <v>0</v>
      </c>
      <c r="L25" s="222">
        <v>5.097030400000001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</row>
    <row r="26" spans="1:41" ht="12.75">
      <c r="A26" s="29"/>
      <c r="B26" s="220" t="s">
        <v>41</v>
      </c>
      <c r="C26" s="229">
        <v>25.41</v>
      </c>
      <c r="D26" s="221">
        <v>0.749617</v>
      </c>
      <c r="E26" s="221">
        <v>0</v>
      </c>
      <c r="F26" s="221">
        <v>0</v>
      </c>
      <c r="G26" s="222">
        <v>26.159617</v>
      </c>
      <c r="H26" s="221">
        <v>5.976679000000001</v>
      </c>
      <c r="I26" s="221">
        <v>0.065334</v>
      </c>
      <c r="J26" s="221">
        <v>0</v>
      </c>
      <c r="K26" s="221">
        <v>0</v>
      </c>
      <c r="L26" s="222">
        <v>6.042013000000001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</row>
    <row r="27" spans="1:41" ht="14.25">
      <c r="A27" s="29"/>
      <c r="B27" s="220" t="s">
        <v>363</v>
      </c>
      <c r="C27" s="229">
        <v>29.913</v>
      </c>
      <c r="D27" s="221">
        <v>32.966</v>
      </c>
      <c r="E27" s="221">
        <v>6.933999999999999</v>
      </c>
      <c r="F27" s="221">
        <v>0</v>
      </c>
      <c r="G27" s="222">
        <v>76.0536</v>
      </c>
      <c r="H27" s="221">
        <v>29.913</v>
      </c>
      <c r="I27" s="221">
        <v>32.966</v>
      </c>
      <c r="J27" s="221">
        <v>6.933999999999999</v>
      </c>
      <c r="K27" s="221">
        <v>0</v>
      </c>
      <c r="L27" s="222">
        <v>76.0536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</row>
    <row r="28" spans="1:41" ht="12.75">
      <c r="A28" s="29"/>
      <c r="B28" s="220" t="s">
        <v>329</v>
      </c>
      <c r="C28" s="229">
        <v>17.985</v>
      </c>
      <c r="D28" s="221">
        <v>51.830431</v>
      </c>
      <c r="E28" s="221">
        <v>2.251</v>
      </c>
      <c r="F28" s="221">
        <v>0</v>
      </c>
      <c r="G28" s="222">
        <v>74.09233099999999</v>
      </c>
      <c r="H28" s="221">
        <v>17.70442</v>
      </c>
      <c r="I28" s="221">
        <v>51.272479999999995</v>
      </c>
      <c r="J28" s="221">
        <v>2.251</v>
      </c>
      <c r="K28" s="221">
        <v>0</v>
      </c>
      <c r="L28" s="222">
        <v>73.25379999999998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</row>
    <row r="29" spans="1:41" ht="12.75">
      <c r="A29" s="29"/>
      <c r="B29" s="220" t="s">
        <v>263</v>
      </c>
      <c r="C29" s="229">
        <v>0</v>
      </c>
      <c r="D29" s="221">
        <v>24.118853</v>
      </c>
      <c r="E29" s="221">
        <v>5.955587</v>
      </c>
      <c r="F29" s="221">
        <v>6.627211</v>
      </c>
      <c r="G29" s="222">
        <v>42.06167930000001</v>
      </c>
      <c r="H29" s="221">
        <v>0</v>
      </c>
      <c r="I29" s="221">
        <v>22.005098</v>
      </c>
      <c r="J29" s="221">
        <v>5.416196</v>
      </c>
      <c r="K29" s="221">
        <v>5.6903109999999995</v>
      </c>
      <c r="L29" s="222">
        <v>37.98618140000001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</row>
    <row r="30" spans="1:41" ht="12.75">
      <c r="A30" s="29"/>
      <c r="B30" s="220" t="s">
        <v>42</v>
      </c>
      <c r="C30" s="229">
        <v>13.952</v>
      </c>
      <c r="D30" s="221">
        <v>0.41</v>
      </c>
      <c r="E30" s="221">
        <v>0</v>
      </c>
      <c r="F30" s="221">
        <v>0</v>
      </c>
      <c r="G30" s="222">
        <v>14.362</v>
      </c>
      <c r="H30" s="221">
        <v>0.6532239999999998</v>
      </c>
      <c r="I30" s="221">
        <v>0.062220999999999915</v>
      </c>
      <c r="J30" s="221">
        <v>-0.31556799999999996</v>
      </c>
      <c r="K30" s="221">
        <v>-0.002096</v>
      </c>
      <c r="L30" s="222">
        <v>0.11376980000000181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</row>
    <row r="31" spans="1:41" ht="12.75">
      <c r="A31" s="29"/>
      <c r="B31" s="220" t="s">
        <v>43</v>
      </c>
      <c r="C31" s="229">
        <v>25.57006</v>
      </c>
      <c r="D31" s="221">
        <v>8.668527999999998</v>
      </c>
      <c r="E31" s="221">
        <v>1.411156</v>
      </c>
      <c r="F31" s="221">
        <v>0</v>
      </c>
      <c r="G31" s="222">
        <v>36.9197844</v>
      </c>
      <c r="H31" s="221">
        <v>7.8104890000000005</v>
      </c>
      <c r="I31" s="221">
        <v>8.668527999999998</v>
      </c>
      <c r="J31" s="221">
        <v>1.411156</v>
      </c>
      <c r="K31" s="221">
        <v>0</v>
      </c>
      <c r="L31" s="222">
        <v>19.160213399999996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</row>
    <row r="32" spans="1:41" ht="12.75">
      <c r="A32" s="29"/>
      <c r="B32" s="220" t="s">
        <v>44</v>
      </c>
      <c r="C32" s="229">
        <v>88.52477</v>
      </c>
      <c r="D32" s="221">
        <v>13.755899</v>
      </c>
      <c r="E32" s="221">
        <v>2.51857</v>
      </c>
      <c r="F32" s="221">
        <v>0</v>
      </c>
      <c r="G32" s="222">
        <v>107.06595200000001</v>
      </c>
      <c r="H32" s="221">
        <v>25.94202400000001</v>
      </c>
      <c r="I32" s="221">
        <v>10.169118</v>
      </c>
      <c r="J32" s="221">
        <v>2.125556</v>
      </c>
      <c r="K32" s="221">
        <v>0</v>
      </c>
      <c r="L32" s="222">
        <v>40.14969840000002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</row>
    <row r="33" spans="1:41" ht="14.25">
      <c r="A33" s="29"/>
      <c r="B33" s="220" t="s">
        <v>364</v>
      </c>
      <c r="C33" s="229">
        <v>0</v>
      </c>
      <c r="D33" s="221">
        <v>375.2</v>
      </c>
      <c r="E33" s="221">
        <v>0</v>
      </c>
      <c r="F33" s="221">
        <v>22.096</v>
      </c>
      <c r="G33" s="222">
        <v>397.296</v>
      </c>
      <c r="H33" s="221">
        <v>0</v>
      </c>
      <c r="I33" s="221">
        <v>375.2</v>
      </c>
      <c r="J33" s="221">
        <v>0</v>
      </c>
      <c r="K33" s="221">
        <v>22.096</v>
      </c>
      <c r="L33" s="222">
        <v>397.296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</row>
    <row r="34" spans="1:41" ht="14.25">
      <c r="A34" s="29"/>
      <c r="B34" s="220" t="s">
        <v>365</v>
      </c>
      <c r="C34" s="229">
        <v>353.704786</v>
      </c>
      <c r="D34" s="221">
        <v>102.77</v>
      </c>
      <c r="E34" s="221">
        <v>6.155372</v>
      </c>
      <c r="F34" s="221">
        <v>0</v>
      </c>
      <c r="G34" s="222">
        <v>468.1699928</v>
      </c>
      <c r="H34" s="221">
        <v>32.663361000000066</v>
      </c>
      <c r="I34" s="221">
        <v>82.666738</v>
      </c>
      <c r="J34" s="221">
        <v>3.3119310000000004</v>
      </c>
      <c r="K34" s="221">
        <v>0</v>
      </c>
      <c r="L34" s="222">
        <v>121.62276790000004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</row>
    <row r="35" spans="1:41" ht="12.75">
      <c r="A35" s="29"/>
      <c r="B35" s="220" t="s">
        <v>46</v>
      </c>
      <c r="C35" s="229">
        <v>57.62</v>
      </c>
      <c r="D35" s="221">
        <v>8.876284</v>
      </c>
      <c r="E35" s="221">
        <v>0</v>
      </c>
      <c r="F35" s="221">
        <v>0</v>
      </c>
      <c r="G35" s="222">
        <v>66.496284</v>
      </c>
      <c r="H35" s="221">
        <v>37.729361</v>
      </c>
      <c r="I35" s="221">
        <v>8.876284</v>
      </c>
      <c r="J35" s="221">
        <v>0</v>
      </c>
      <c r="K35" s="221">
        <v>0</v>
      </c>
      <c r="L35" s="222">
        <v>46.605645</v>
      </c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</row>
    <row r="36" spans="1:41" ht="12.75">
      <c r="A36" s="29"/>
      <c r="B36" s="220" t="s">
        <v>47</v>
      </c>
      <c r="C36" s="229">
        <v>30.200439999999997</v>
      </c>
      <c r="D36" s="221">
        <v>0.668999</v>
      </c>
      <c r="E36" s="221">
        <v>0</v>
      </c>
      <c r="F36" s="221">
        <v>0</v>
      </c>
      <c r="G36" s="222">
        <v>30.869438999999996</v>
      </c>
      <c r="H36" s="221">
        <v>15.824391999999998</v>
      </c>
      <c r="I36" s="221">
        <v>0.668999</v>
      </c>
      <c r="J36" s="221">
        <v>0</v>
      </c>
      <c r="K36" s="221">
        <v>0</v>
      </c>
      <c r="L36" s="222">
        <v>16.493390999999995</v>
      </c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</row>
    <row r="37" spans="1:41" ht="12.75">
      <c r="A37" s="29"/>
      <c r="B37" s="220" t="s">
        <v>48</v>
      </c>
      <c r="C37" s="229">
        <v>0</v>
      </c>
      <c r="D37" s="221">
        <v>6.114720999999999</v>
      </c>
      <c r="E37" s="221">
        <v>2.995984</v>
      </c>
      <c r="F37" s="221">
        <v>4.613021</v>
      </c>
      <c r="G37" s="222">
        <v>16.4201116</v>
      </c>
      <c r="H37" s="221">
        <v>0</v>
      </c>
      <c r="I37" s="221">
        <v>4.365595999999999</v>
      </c>
      <c r="J37" s="221">
        <v>2.325875</v>
      </c>
      <c r="K37" s="221">
        <v>2.553362</v>
      </c>
      <c r="L37" s="222">
        <v>11.338120499999999</v>
      </c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</row>
    <row r="38" spans="1:41" ht="12.75">
      <c r="A38" s="29"/>
      <c r="B38" s="220" t="s">
        <v>288</v>
      </c>
      <c r="C38" s="229">
        <v>1.6</v>
      </c>
      <c r="D38" s="221">
        <v>6.67</v>
      </c>
      <c r="E38" s="221">
        <v>0</v>
      </c>
      <c r="F38" s="221">
        <v>0</v>
      </c>
      <c r="G38" s="222">
        <v>8.27</v>
      </c>
      <c r="H38" s="221">
        <v>1.378549</v>
      </c>
      <c r="I38" s="221">
        <v>6.013224</v>
      </c>
      <c r="J38" s="221">
        <v>0</v>
      </c>
      <c r="K38" s="221">
        <v>0</v>
      </c>
      <c r="L38" s="222">
        <v>7.391773</v>
      </c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</row>
    <row r="39" spans="1:41" ht="12.75">
      <c r="A39" s="29"/>
      <c r="B39" s="220" t="s">
        <v>49</v>
      </c>
      <c r="C39" s="229">
        <v>0</v>
      </c>
      <c r="D39" s="221">
        <v>108.06846</v>
      </c>
      <c r="E39" s="221">
        <v>8.1</v>
      </c>
      <c r="F39" s="221">
        <v>28.1</v>
      </c>
      <c r="G39" s="222">
        <v>151.55846</v>
      </c>
      <c r="H39" s="221"/>
      <c r="I39" s="221"/>
      <c r="J39" s="221"/>
      <c r="K39" s="221"/>
      <c r="L39" s="222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</row>
    <row r="40" spans="1:41" ht="14.25">
      <c r="A40" s="29"/>
      <c r="B40" s="220" t="s">
        <v>366</v>
      </c>
      <c r="C40" s="229">
        <v>0</v>
      </c>
      <c r="D40" s="221">
        <v>65.844189</v>
      </c>
      <c r="E40" s="221">
        <v>12.54</v>
      </c>
      <c r="F40" s="221">
        <v>27.06</v>
      </c>
      <c r="G40" s="222">
        <v>116.730189</v>
      </c>
      <c r="H40" s="221"/>
      <c r="I40" s="221"/>
      <c r="J40" s="221"/>
      <c r="K40" s="221"/>
      <c r="L40" s="222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</row>
    <row r="41" spans="1:41" ht="14.25">
      <c r="A41" s="29"/>
      <c r="B41" s="220" t="s">
        <v>367</v>
      </c>
      <c r="C41" s="229"/>
      <c r="D41" s="221"/>
      <c r="E41" s="221"/>
      <c r="F41" s="221"/>
      <c r="G41" s="222"/>
      <c r="H41" s="221">
        <v>0</v>
      </c>
      <c r="I41" s="221">
        <v>65.69145599999999</v>
      </c>
      <c r="J41" s="221">
        <v>5.04809</v>
      </c>
      <c r="K41" s="221">
        <v>6.151621999999996</v>
      </c>
      <c r="L41" s="222">
        <v>81.43444899999997</v>
      </c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</row>
    <row r="42" spans="1:41" ht="12.75">
      <c r="A42" s="29"/>
      <c r="B42" s="220" t="s">
        <v>51</v>
      </c>
      <c r="C42" s="229">
        <v>242.4</v>
      </c>
      <c r="D42" s="221">
        <v>6.44</v>
      </c>
      <c r="E42" s="221">
        <v>4.74</v>
      </c>
      <c r="F42" s="221">
        <v>0</v>
      </c>
      <c r="G42" s="222">
        <v>257.846</v>
      </c>
      <c r="H42" s="221">
        <v>113.03357600000001</v>
      </c>
      <c r="I42" s="221">
        <v>1.3286989999999994</v>
      </c>
      <c r="J42" s="221">
        <v>0.739916</v>
      </c>
      <c r="K42" s="221">
        <v>0</v>
      </c>
      <c r="L42" s="222">
        <v>115.7681154</v>
      </c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</row>
    <row r="43" spans="1:41" ht="14.25">
      <c r="A43" s="29"/>
      <c r="B43" s="220" t="s">
        <v>368</v>
      </c>
      <c r="C43" s="229">
        <v>0</v>
      </c>
      <c r="D43" s="221">
        <v>160.199005</v>
      </c>
      <c r="E43" s="221">
        <v>5.059133</v>
      </c>
      <c r="F43" s="221">
        <v>17.938</v>
      </c>
      <c r="G43" s="222">
        <v>187.7493577</v>
      </c>
      <c r="H43" s="221">
        <v>0</v>
      </c>
      <c r="I43" s="221">
        <v>160.199005</v>
      </c>
      <c r="J43" s="221">
        <v>5.059133</v>
      </c>
      <c r="K43" s="221">
        <v>17.938</v>
      </c>
      <c r="L43" s="222">
        <v>187.7493577</v>
      </c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</row>
    <row r="44" spans="1:41" ht="12.75">
      <c r="A44" s="29"/>
      <c r="B44" s="220" t="s">
        <v>52</v>
      </c>
      <c r="C44" s="229">
        <v>565.815113</v>
      </c>
      <c r="D44" s="221">
        <v>54.326291</v>
      </c>
      <c r="E44" s="221">
        <v>14.905673</v>
      </c>
      <c r="F44" s="221">
        <v>0</v>
      </c>
      <c r="G44" s="222">
        <v>648.4621827</v>
      </c>
      <c r="H44" s="221">
        <v>24.179444999999873</v>
      </c>
      <c r="I44" s="221">
        <v>4.591706999999992</v>
      </c>
      <c r="J44" s="221">
        <v>1.5725700000000025</v>
      </c>
      <c r="K44" s="221">
        <v>0</v>
      </c>
      <c r="L44" s="222">
        <f>H44+I44+J44*1.9+K44</f>
        <v>31.75903499999987</v>
      </c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</row>
    <row r="45" spans="1:41" ht="12.75">
      <c r="A45" s="29"/>
      <c r="B45" s="220" t="s">
        <v>53</v>
      </c>
      <c r="C45" s="229">
        <v>39.264503999999995</v>
      </c>
      <c r="D45" s="221">
        <v>2.5754449999999998</v>
      </c>
      <c r="E45" s="221">
        <v>0.8748869999999999</v>
      </c>
      <c r="F45" s="221">
        <v>0</v>
      </c>
      <c r="G45" s="222">
        <v>43.5022343</v>
      </c>
      <c r="H45" s="221">
        <v>8.940087999999992</v>
      </c>
      <c r="I45" s="221">
        <v>0.9207119999999995</v>
      </c>
      <c r="J45" s="221">
        <v>0.31927399999999995</v>
      </c>
      <c r="K45" s="221">
        <v>0</v>
      </c>
      <c r="L45" s="222">
        <v>10.467420599999997</v>
      </c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</row>
    <row r="46" spans="1:41" ht="12.75">
      <c r="A46" s="29"/>
      <c r="B46" s="220" t="s">
        <v>54</v>
      </c>
      <c r="C46" s="229">
        <v>35.723012</v>
      </c>
      <c r="D46" s="221">
        <v>3.8948759999999996</v>
      </c>
      <c r="E46" s="221">
        <v>1.3625440000000002</v>
      </c>
      <c r="F46" s="221">
        <v>0</v>
      </c>
      <c r="G46" s="222">
        <v>42.206721599999995</v>
      </c>
      <c r="H46" s="221">
        <v>6.094139999999996</v>
      </c>
      <c r="I46" s="221">
        <v>1.4273029999999998</v>
      </c>
      <c r="J46" s="221">
        <v>0.5113290000000004</v>
      </c>
      <c r="K46" s="221">
        <v>0</v>
      </c>
      <c r="L46" s="222">
        <v>8.492968099999992</v>
      </c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</row>
    <row r="47" spans="1:41" ht="12.75">
      <c r="A47" s="29"/>
      <c r="B47" s="220" t="s">
        <v>55</v>
      </c>
      <c r="C47" s="229">
        <v>10.940657999999999</v>
      </c>
      <c r="D47" s="221">
        <v>0</v>
      </c>
      <c r="E47" s="221">
        <v>0</v>
      </c>
      <c r="F47" s="221">
        <v>0</v>
      </c>
      <c r="G47" s="222">
        <v>10.940657999999999</v>
      </c>
      <c r="H47" s="221">
        <v>3.153400999999999</v>
      </c>
      <c r="I47" s="221">
        <v>0</v>
      </c>
      <c r="J47" s="221">
        <v>0</v>
      </c>
      <c r="K47" s="221">
        <v>0</v>
      </c>
      <c r="L47" s="222">
        <v>3.153400999999999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</row>
    <row r="48" spans="1:41" ht="12.75">
      <c r="A48" s="29"/>
      <c r="B48" s="220" t="s">
        <v>56</v>
      </c>
      <c r="C48" s="229">
        <v>6.66</v>
      </c>
      <c r="D48" s="221">
        <v>1.76</v>
      </c>
      <c r="E48" s="221">
        <v>0.161</v>
      </c>
      <c r="F48" s="221">
        <v>0</v>
      </c>
      <c r="G48" s="222">
        <v>8.7259</v>
      </c>
      <c r="H48" s="221">
        <v>2.0516430000000003</v>
      </c>
      <c r="I48" s="221">
        <v>1.76</v>
      </c>
      <c r="J48" s="221">
        <v>0.049181</v>
      </c>
      <c r="K48" s="221">
        <v>0</v>
      </c>
      <c r="L48" s="222">
        <v>3.9050868999999997</v>
      </c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</row>
    <row r="49" spans="1:41" ht="12.75">
      <c r="A49" s="29"/>
      <c r="B49" s="220" t="s">
        <v>57</v>
      </c>
      <c r="C49" s="229">
        <v>26.666253</v>
      </c>
      <c r="D49" s="221">
        <v>11.571324</v>
      </c>
      <c r="E49" s="221">
        <v>1.228646</v>
      </c>
      <c r="F49" s="221">
        <v>0</v>
      </c>
      <c r="G49" s="222">
        <v>40.572004400000004</v>
      </c>
      <c r="H49" s="221">
        <v>4.725778000000002</v>
      </c>
      <c r="I49" s="221">
        <v>0.9125010000000007</v>
      </c>
      <c r="J49" s="221">
        <v>0.08347899999999964</v>
      </c>
      <c r="K49" s="221">
        <v>0</v>
      </c>
      <c r="L49" s="222">
        <v>5.7968891000000085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</row>
    <row r="50" spans="1:41" ht="14.25">
      <c r="A50" s="29"/>
      <c r="B50" s="220" t="s">
        <v>369</v>
      </c>
      <c r="C50" s="229">
        <v>58.147112</v>
      </c>
      <c r="D50" s="221">
        <v>5.213</v>
      </c>
      <c r="E50" s="221">
        <v>1.65</v>
      </c>
      <c r="F50" s="221">
        <v>0</v>
      </c>
      <c r="G50" s="222">
        <v>66.495112</v>
      </c>
      <c r="H50" s="221">
        <v>14.264502</v>
      </c>
      <c r="I50" s="221">
        <v>1.8618080000000004</v>
      </c>
      <c r="J50" s="221">
        <v>0.441354</v>
      </c>
      <c r="K50" s="221">
        <v>0</v>
      </c>
      <c r="L50" s="222">
        <v>16.96488260000001</v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</row>
    <row r="51" spans="1:41" ht="14.25">
      <c r="A51" s="29"/>
      <c r="B51" s="220" t="s">
        <v>370</v>
      </c>
      <c r="C51" s="229">
        <v>233.166</v>
      </c>
      <c r="D51" s="221">
        <v>1318.0308349999998</v>
      </c>
      <c r="E51" s="221">
        <v>30.786677</v>
      </c>
      <c r="F51" s="221">
        <v>1.598</v>
      </c>
      <c r="G51" s="222">
        <v>1611.2895212999997</v>
      </c>
      <c r="H51" s="221">
        <v>77.00198699999999</v>
      </c>
      <c r="I51" s="221">
        <v>1128.5794769999998</v>
      </c>
      <c r="J51" s="221">
        <v>30.786677</v>
      </c>
      <c r="K51" s="221">
        <v>-2.738981</v>
      </c>
      <c r="L51" s="222">
        <v>1261.3371692999997</v>
      </c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</row>
    <row r="52" spans="1:41" ht="14.25">
      <c r="A52" s="29"/>
      <c r="B52" s="220" t="s">
        <v>371</v>
      </c>
      <c r="C52" s="229">
        <v>3.75</v>
      </c>
      <c r="D52" s="221">
        <v>15.91</v>
      </c>
      <c r="E52" s="221">
        <v>0.041</v>
      </c>
      <c r="F52" s="221">
        <v>0</v>
      </c>
      <c r="G52" s="222">
        <v>19.7379</v>
      </c>
      <c r="H52" s="221">
        <v>1.6346319999999999</v>
      </c>
      <c r="I52" s="221">
        <v>15.91</v>
      </c>
      <c r="J52" s="221">
        <v>0</v>
      </c>
      <c r="K52" s="221">
        <v>0</v>
      </c>
      <c r="L52" s="222">
        <f>H52+I52</f>
        <v>17.544632</v>
      </c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</row>
    <row r="53" spans="1:41" ht="12.75">
      <c r="A53" s="29"/>
      <c r="B53" s="220" t="s">
        <v>60</v>
      </c>
      <c r="C53" s="229">
        <v>78.237373</v>
      </c>
      <c r="D53" s="221">
        <v>3.84843</v>
      </c>
      <c r="E53" s="221">
        <v>2.881528</v>
      </c>
      <c r="F53" s="221">
        <v>0</v>
      </c>
      <c r="G53" s="222">
        <v>87.5607062</v>
      </c>
      <c r="H53" s="221">
        <v>12.548355000000015</v>
      </c>
      <c r="I53" s="221">
        <v>0.0037330000000004304</v>
      </c>
      <c r="J53" s="221">
        <v>0.4095119999999999</v>
      </c>
      <c r="K53" s="221">
        <v>0</v>
      </c>
      <c r="L53" s="222">
        <v>13.330160800000016</v>
      </c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</row>
    <row r="54" spans="1:41" ht="14.25">
      <c r="A54" s="29"/>
      <c r="B54" s="220" t="s">
        <v>372</v>
      </c>
      <c r="C54" s="229">
        <v>10.415</v>
      </c>
      <c r="D54" s="221">
        <v>0.118732</v>
      </c>
      <c r="E54" s="221">
        <v>0.012403</v>
      </c>
      <c r="F54" s="221">
        <v>0</v>
      </c>
      <c r="G54" s="222">
        <v>10.5572977</v>
      </c>
      <c r="H54" s="221">
        <v>10.415</v>
      </c>
      <c r="I54" s="221">
        <v>0.118732</v>
      </c>
      <c r="J54" s="221">
        <v>0.012403</v>
      </c>
      <c r="K54" s="221">
        <v>0</v>
      </c>
      <c r="L54" s="222">
        <v>10.5572977</v>
      </c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</row>
    <row r="55" spans="1:41" ht="12.75">
      <c r="A55" s="29"/>
      <c r="B55" s="220" t="s">
        <v>61</v>
      </c>
      <c r="C55" s="229">
        <v>1.8119</v>
      </c>
      <c r="D55" s="221">
        <v>2.4043579999999998</v>
      </c>
      <c r="E55" s="221">
        <v>0</v>
      </c>
      <c r="F55" s="221">
        <v>0</v>
      </c>
      <c r="G55" s="222">
        <v>4.216258</v>
      </c>
      <c r="H55" s="221">
        <v>1.4436090000000001</v>
      </c>
      <c r="I55" s="221">
        <v>2.153537</v>
      </c>
      <c r="J55" s="221">
        <v>0</v>
      </c>
      <c r="K55" s="221">
        <v>0</v>
      </c>
      <c r="L55" s="222">
        <v>3.597146</v>
      </c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</row>
    <row r="56" spans="1:41" ht="12.75">
      <c r="A56" s="29"/>
      <c r="B56" s="220" t="s">
        <v>62</v>
      </c>
      <c r="C56" s="229">
        <v>171.468937</v>
      </c>
      <c r="D56" s="221">
        <v>29.24313</v>
      </c>
      <c r="E56" s="221">
        <v>4.360746</v>
      </c>
      <c r="F56" s="221">
        <v>0</v>
      </c>
      <c r="G56" s="222">
        <v>208.99748440000002</v>
      </c>
      <c r="H56" s="221">
        <v>87.62074500000001</v>
      </c>
      <c r="I56" s="221">
        <v>12.570936</v>
      </c>
      <c r="J56" s="221">
        <v>1.6174919999999986</v>
      </c>
      <c r="K56" s="221">
        <v>0</v>
      </c>
      <c r="L56" s="222">
        <v>103.26491580000001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</row>
    <row r="57" spans="1:41" ht="12.75">
      <c r="A57" s="29"/>
      <c r="B57" s="220" t="s">
        <v>63</v>
      </c>
      <c r="C57" s="229">
        <v>12.13803</v>
      </c>
      <c r="D57" s="221">
        <v>0</v>
      </c>
      <c r="E57" s="221">
        <v>0</v>
      </c>
      <c r="F57" s="221">
        <v>0</v>
      </c>
      <c r="G57" s="222">
        <v>12.13803</v>
      </c>
      <c r="H57" s="221">
        <v>4.549901</v>
      </c>
      <c r="I57" s="221">
        <v>0</v>
      </c>
      <c r="J57" s="221">
        <v>0</v>
      </c>
      <c r="K57" s="221">
        <v>0</v>
      </c>
      <c r="L57" s="222">
        <v>4.549901</v>
      </c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</row>
    <row r="58" spans="1:41" ht="12.75">
      <c r="A58" s="29"/>
      <c r="B58" s="220" t="s">
        <v>64</v>
      </c>
      <c r="C58" s="229">
        <v>56.056999999999995</v>
      </c>
      <c r="D58" s="221">
        <v>2.613</v>
      </c>
      <c r="E58" s="221">
        <v>1.092</v>
      </c>
      <c r="F58" s="221">
        <v>0</v>
      </c>
      <c r="G58" s="222">
        <v>60.7448</v>
      </c>
      <c r="H58" s="221">
        <v>10.896892999999999</v>
      </c>
      <c r="I58" s="221">
        <v>0.527955</v>
      </c>
      <c r="J58" s="221">
        <v>-0.09031799999999968</v>
      </c>
      <c r="K58" s="221">
        <v>0</v>
      </c>
      <c r="L58" s="222">
        <v>11.2532438</v>
      </c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</row>
    <row r="59" spans="1:41" ht="12.75">
      <c r="A59" s="29"/>
      <c r="B59" s="220" t="s">
        <v>65</v>
      </c>
      <c r="C59" s="229">
        <v>47.9055</v>
      </c>
      <c r="D59" s="221">
        <v>1.181649</v>
      </c>
      <c r="E59" s="221">
        <v>0.817796</v>
      </c>
      <c r="F59" s="221">
        <v>0</v>
      </c>
      <c r="G59" s="222">
        <v>50.6409614</v>
      </c>
      <c r="H59" s="221">
        <v>18.606156000000006</v>
      </c>
      <c r="I59" s="221">
        <v>0.9538719999999999</v>
      </c>
      <c r="J59" s="221">
        <v>0.655427</v>
      </c>
      <c r="K59" s="221">
        <v>0</v>
      </c>
      <c r="L59" s="222">
        <v>20.805339300000004</v>
      </c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</row>
    <row r="60" spans="1:41" ht="12.75">
      <c r="A60" s="29"/>
      <c r="B60" s="220" t="s">
        <v>66</v>
      </c>
      <c r="C60" s="229">
        <v>27.6</v>
      </c>
      <c r="D60" s="221">
        <v>52.243402</v>
      </c>
      <c r="E60" s="221">
        <v>6.707901999999999</v>
      </c>
      <c r="F60" s="221">
        <v>0</v>
      </c>
      <c r="G60" s="222">
        <v>92.58841579999999</v>
      </c>
      <c r="H60" s="221">
        <v>15.839722000000004</v>
      </c>
      <c r="I60" s="221">
        <v>52.243402</v>
      </c>
      <c r="J60" s="221">
        <v>6.707901999999999</v>
      </c>
      <c r="K60" s="221">
        <v>0</v>
      </c>
      <c r="L60" s="222">
        <v>80.8281378</v>
      </c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</row>
    <row r="61" spans="1:41" ht="12.75">
      <c r="A61" s="29"/>
      <c r="B61" s="223" t="s">
        <v>67</v>
      </c>
      <c r="C61" s="230">
        <v>73.59</v>
      </c>
      <c r="D61" s="224">
        <v>195.3</v>
      </c>
      <c r="E61" s="224">
        <v>38.342397</v>
      </c>
      <c r="F61" s="224">
        <v>46.228694000000004</v>
      </c>
      <c r="G61" s="225">
        <v>388</v>
      </c>
      <c r="H61" s="224">
        <v>32.69831500000001</v>
      </c>
      <c r="I61" s="224">
        <v>163.4</v>
      </c>
      <c r="J61" s="224">
        <v>32.967588</v>
      </c>
      <c r="K61" s="224">
        <v>34.675661000000005</v>
      </c>
      <c r="L61" s="225">
        <v>293.4</v>
      </c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</row>
    <row r="62" spans="1:41" ht="13.5" thickBot="1">
      <c r="A62" s="29"/>
      <c r="B62" s="226" t="s">
        <v>373</v>
      </c>
      <c r="C62" s="231">
        <f>SUM(C8:C61)</f>
        <v>4036.621671</v>
      </c>
      <c r="D62" s="227">
        <f aca="true" t="shared" si="0" ref="D62:L62">SUM(D8:D61)</f>
        <v>3103.874194999999</v>
      </c>
      <c r="E62" s="227">
        <f t="shared" si="0"/>
        <v>199.60835</v>
      </c>
      <c r="F62" s="227">
        <f t="shared" si="0"/>
        <v>157.370926</v>
      </c>
      <c r="G62" s="228">
        <f t="shared" si="0"/>
        <v>7677.153408700001</v>
      </c>
      <c r="H62" s="227">
        <f t="shared" si="0"/>
        <v>1212.8395970000001</v>
      </c>
      <c r="I62" s="227">
        <f t="shared" si="0"/>
        <v>2386.160616</v>
      </c>
      <c r="J62" s="227">
        <f t="shared" si="0"/>
        <v>122.32825200000002</v>
      </c>
      <c r="K62" s="227">
        <f t="shared" si="0"/>
        <v>86.11482899999999</v>
      </c>
      <c r="L62" s="228">
        <f t="shared" si="0"/>
        <v>3917.5263276</v>
      </c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</row>
    <row r="63" spans="1:41" ht="12.75">
      <c r="A63" s="2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</row>
    <row r="64" spans="1:41" ht="12.75">
      <c r="A64" s="29"/>
      <c r="B64" s="9" t="s">
        <v>118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</row>
    <row r="65" spans="1:41" ht="14.25">
      <c r="A65" s="29"/>
      <c r="B65" s="9" t="s">
        <v>374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</row>
    <row r="66" spans="1:41" ht="12.75">
      <c r="A66" s="29"/>
      <c r="B66" s="9" t="s">
        <v>375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</row>
    <row r="67" spans="1:41" ht="12.75">
      <c r="A67" s="29"/>
      <c r="B67" s="9" t="s">
        <v>376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</row>
    <row r="68" spans="1:41" ht="12.75">
      <c r="A68" s="29"/>
      <c r="B68" s="9" t="s">
        <v>377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</row>
    <row r="69" spans="1:41" ht="12.75">
      <c r="A69" s="29"/>
      <c r="B69" s="9" t="s">
        <v>378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</row>
    <row r="70" spans="1:41" ht="12.75">
      <c r="A70" s="2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</row>
    <row r="71" spans="1:41" ht="12.75">
      <c r="A71" s="29"/>
      <c r="B71" s="9" t="s">
        <v>119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</row>
    <row r="72" spans="1:41" ht="12.75">
      <c r="A72" s="29"/>
      <c r="B72" s="9" t="s">
        <v>120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</row>
    <row r="73" spans="1:41" ht="12.75">
      <c r="A73" s="29"/>
      <c r="B73" s="9" t="s">
        <v>379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</row>
    <row r="74" spans="1:41" ht="12.75">
      <c r="A74" s="29"/>
      <c r="B74" s="9" t="s">
        <v>122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</row>
    <row r="75" spans="1:41" ht="12.75">
      <c r="A75" s="29"/>
      <c r="B75" s="9" t="s">
        <v>335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</row>
    <row r="76" spans="1:41" ht="12.75">
      <c r="A76" s="29"/>
      <c r="B76" s="9" t="s">
        <v>336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</row>
    <row r="77" spans="1:41" ht="12.75">
      <c r="A77" s="29"/>
      <c r="B77" s="9" t="s">
        <v>337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</row>
    <row r="78" spans="1:41" ht="12.75">
      <c r="A78" s="29"/>
      <c r="B78" s="9" t="s">
        <v>338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</row>
    <row r="79" spans="1:41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</row>
    <row r="80" spans="1:41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</row>
    <row r="81" spans="1:41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</row>
    <row r="82" spans="1:41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</row>
    <row r="83" spans="1:41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</row>
    <row r="84" spans="1:41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</row>
    <row r="85" spans="1:41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</row>
    <row r="86" spans="1:41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</row>
    <row r="87" spans="1:41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</row>
    <row r="88" spans="1:41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</row>
    <row r="89" spans="1:41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</row>
    <row r="90" spans="1:41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</row>
    <row r="91" spans="1:41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</row>
    <row r="92" spans="1:41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</row>
    <row r="93" spans="1:41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</row>
    <row r="94" spans="1:41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</row>
    <row r="95" spans="1:41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</row>
    <row r="96" spans="1:41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</row>
    <row r="97" spans="1:41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</row>
    <row r="98" spans="1:41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</row>
    <row r="99" spans="1:41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</row>
    <row r="100" spans="1:41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</row>
    <row r="101" spans="1:41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</row>
    <row r="102" spans="1:41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</row>
    <row r="103" spans="1:41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</row>
    <row r="104" spans="1:41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</row>
    <row r="105" spans="1:41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</row>
    <row r="106" spans="1:41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</row>
    <row r="107" spans="1:41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</row>
    <row r="108" spans="1:41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</row>
    <row r="109" spans="1:41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</row>
    <row r="110" spans="1:41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</row>
    <row r="111" spans="1:41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</row>
    <row r="112" spans="1:41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</row>
    <row r="113" spans="1:41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</row>
    <row r="114" spans="1:41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</row>
    <row r="115" spans="1:41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</row>
    <row r="116" spans="1:41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</row>
    <row r="117" spans="1:41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</row>
    <row r="118" spans="1:41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</row>
    <row r="119" spans="1:41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</row>
    <row r="120" spans="1:41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</row>
    <row r="121" spans="1:41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</row>
    <row r="122" spans="1:41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</row>
    <row r="123" spans="1:41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</row>
    <row r="124" spans="1:41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</row>
    <row r="125" spans="1:41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</row>
    <row r="126" spans="1:41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</row>
    <row r="127" spans="1:41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</row>
    <row r="128" spans="1:41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</row>
    <row r="129" spans="1:41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</row>
    <row r="130" spans="1:41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</row>
    <row r="131" spans="1:41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</row>
    <row r="132" spans="1:41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</row>
    <row r="133" spans="1:41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</row>
    <row r="134" spans="1:41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</row>
    <row r="135" spans="1:41" ht="12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</row>
    <row r="136" spans="1:41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</row>
    <row r="137" spans="1:41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</row>
    <row r="138" spans="1:41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</row>
    <row r="139" spans="1:41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</row>
    <row r="140" spans="1:41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</row>
    <row r="141" spans="1:41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</row>
    <row r="142" spans="1:41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</row>
    <row r="143" spans="1:41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</row>
    <row r="144" spans="1:41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</row>
    <row r="145" spans="1:41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</row>
    <row r="146" spans="1:41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</row>
    <row r="147" spans="1:41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</row>
    <row r="148" spans="1:41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</row>
    <row r="149" spans="1:41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</row>
    <row r="150" spans="1:41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</row>
    <row r="151" spans="1:41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</row>
    <row r="152" spans="1:41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</row>
    <row r="153" spans="1:41" ht="12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</row>
    <row r="154" spans="1:41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</row>
    <row r="155" spans="1:41" ht="12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</row>
    <row r="156" spans="1:41" ht="12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</row>
    <row r="157" spans="1:41" ht="12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</row>
    <row r="158" spans="1:41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</row>
    <row r="159" spans="1:41" ht="12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</row>
    <row r="160" spans="1:41" ht="12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</row>
    <row r="161" spans="1:41" ht="12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</row>
    <row r="162" spans="1:41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</row>
    <row r="163" spans="1:41" ht="12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</row>
    <row r="164" spans="1:41" ht="12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</row>
    <row r="165" spans="1:41" ht="12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</row>
    <row r="166" spans="1:41" ht="12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</row>
    <row r="167" spans="1:41" ht="12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</row>
    <row r="168" spans="1:41" ht="12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</row>
    <row r="169" spans="1:41" ht="12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</row>
    <row r="170" spans="1:41" ht="12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</row>
    <row r="171" spans="1:41" ht="12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</row>
    <row r="172" spans="1:41" ht="12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</row>
    <row r="173" spans="1:41" ht="12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</row>
    <row r="174" spans="1:41" ht="12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</row>
    <row r="175" spans="1:41" ht="12.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</row>
    <row r="176" spans="1:41" ht="12.7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</row>
    <row r="177" spans="1:41" ht="12.7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</row>
    <row r="178" spans="1:41" ht="12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</row>
    <row r="179" spans="1:41" ht="12.7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</row>
    <row r="180" spans="1:41" ht="12.7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</row>
    <row r="181" spans="1:41" ht="12.7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</row>
    <row r="182" spans="1:41" ht="12.7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</row>
    <row r="183" spans="1:41" ht="12.7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</row>
    <row r="184" spans="1:41" ht="12.7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</row>
    <row r="185" spans="1:41" ht="12.7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</row>
    <row r="186" spans="1:41" ht="12.7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</row>
    <row r="187" spans="1:41" ht="12.7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</row>
    <row r="188" spans="1:41" ht="12.7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</row>
    <row r="189" spans="1:41" ht="12.7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</row>
    <row r="190" spans="1:41" ht="12.7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</row>
    <row r="191" spans="1:41" ht="12.7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</row>
    <row r="192" spans="1:41" ht="12.7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</row>
    <row r="193" spans="1:41" ht="12.7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</row>
    <row r="194" spans="1:41" ht="12.7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</row>
    <row r="195" spans="1:41" ht="12.7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</row>
    <row r="196" spans="1:41" ht="12.7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</row>
    <row r="197" spans="1:41" ht="12.7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</row>
    <row r="198" spans="1:41" ht="12.7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</row>
    <row r="199" spans="1:41" ht="12.7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</row>
    <row r="200" spans="1:41" ht="12.7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</row>
    <row r="201" spans="1:41" ht="12.7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</row>
    <row r="202" spans="1:41" ht="12.7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</row>
    <row r="203" spans="1:41" ht="12.7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</row>
    <row r="204" spans="1:41" ht="12.7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</row>
    <row r="205" spans="1:41" ht="12.7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</row>
    <row r="206" spans="1:41" ht="12.7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</row>
    <row r="207" spans="1:41" ht="12.7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</row>
    <row r="208" spans="1:41" ht="12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</row>
    <row r="209" spans="1:41" ht="12.7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</row>
    <row r="210" spans="1:41" ht="12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</row>
    <row r="211" spans="1:41" ht="12.7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</row>
    <row r="212" spans="1:41" ht="12.7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</row>
    <row r="213" spans="1:41" ht="12.7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</row>
    <row r="214" spans="1:41" ht="12.7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</row>
    <row r="215" spans="1:41" ht="12.7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</row>
    <row r="216" spans="1:41" ht="12.7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</row>
    <row r="217" spans="1:41" ht="12.7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</row>
    <row r="218" spans="1:41" ht="12.7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</row>
    <row r="219" spans="1:41" ht="12.7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</row>
    <row r="220" spans="1:41" ht="12.7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</row>
    <row r="221" spans="1:41" ht="12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</row>
    <row r="222" spans="1:41" ht="12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</row>
    <row r="223" spans="1:41" ht="12.7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</row>
    <row r="224" spans="1:41" ht="12.7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</row>
    <row r="225" spans="1:41" ht="12.7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</row>
    <row r="226" spans="1:41" ht="12.7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</row>
    <row r="227" spans="1:41" ht="12.7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</row>
    <row r="228" spans="1:41" ht="12.7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</row>
    <row r="229" spans="1:41" ht="12.7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</row>
    <row r="230" spans="1:41" ht="12.7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</row>
    <row r="231" spans="1:41" ht="12.7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</row>
    <row r="232" spans="1:41" ht="12.7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</row>
    <row r="233" spans="1:41" ht="12.7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</row>
    <row r="234" spans="1:41" ht="12.7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</row>
    <row r="235" spans="1:41" ht="12.7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</row>
    <row r="236" spans="1:41" ht="12.7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</row>
    <row r="237" spans="1:41" ht="12.7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</row>
    <row r="238" spans="1:41" ht="12.7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</row>
    <row r="239" spans="1:41" ht="12.7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</row>
    <row r="240" spans="1:41" ht="12.7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</row>
    <row r="241" spans="1:41" ht="12.7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</row>
    <row r="242" spans="1:41" ht="12.7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</row>
    <row r="243" spans="1:41" ht="12.7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</row>
    <row r="244" spans="1:41" ht="12.7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</row>
    <row r="245" spans="1:41" ht="12.7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</row>
    <row r="246" spans="1:41" ht="12.7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</row>
    <row r="247" spans="1:41" ht="12.7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</row>
    <row r="248" spans="1:41" ht="12.7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</row>
    <row r="249" spans="1:41" ht="12.7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</row>
    <row r="250" spans="1:41" ht="12.7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</row>
    <row r="251" spans="1:41" ht="12.7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</row>
    <row r="252" spans="1:41" ht="12.7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</row>
    <row r="253" spans="1:41" ht="12.7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</row>
    <row r="254" spans="1:41" ht="12.7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</row>
    <row r="255" spans="1:41" ht="12.7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</row>
    <row r="256" spans="1:41" ht="12.7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</row>
    <row r="257" spans="1:41" ht="12.7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</row>
    <row r="258" spans="1:41" ht="12.7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</row>
    <row r="259" spans="1:41" ht="12.7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</row>
    <row r="260" spans="1:41" ht="12.7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</row>
    <row r="261" spans="1:41" ht="12.7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</row>
    <row r="262" spans="1:41" ht="12.7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</row>
    <row r="263" spans="1:41" ht="12.7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</row>
    <row r="264" spans="1:41" ht="12.7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</row>
    <row r="265" spans="1:41" ht="12.7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</row>
    <row r="266" spans="1:41" ht="12.7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</row>
    <row r="267" spans="1:41" ht="12.7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</row>
    <row r="268" spans="1:41" ht="12.7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</row>
    <row r="269" spans="1:41" ht="12.7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</row>
    <row r="270" spans="1:41" ht="12.7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</row>
    <row r="271" spans="1:41" ht="12.7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</row>
    <row r="272" spans="1:41" ht="12.7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</row>
    <row r="273" spans="1:41" ht="12.7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</row>
    <row r="274" spans="1:41" ht="12.7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</row>
    <row r="275" spans="1:41" ht="12.7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</row>
    <row r="276" spans="1:41" ht="12.7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</row>
    <row r="277" spans="1:41" ht="12.7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</row>
    <row r="278" spans="1:41" ht="12.7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</row>
    <row r="279" spans="1:41" ht="12.7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</row>
    <row r="280" spans="1:41" ht="12.7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</row>
    <row r="281" spans="1:41" ht="12.7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</row>
    <row r="282" spans="1:41" ht="12.7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</row>
    <row r="283" spans="1:41" ht="12.7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</row>
    <row r="284" spans="1:41" ht="12.7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</row>
    <row r="285" spans="1:41" ht="12.7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</row>
    <row r="286" spans="1:41" ht="12.7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</row>
    <row r="287" spans="1:41" ht="12.7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</row>
    <row r="288" spans="1:41" ht="12.7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</row>
    <row r="289" spans="1:41" ht="12.7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</row>
    <row r="290" spans="1:41" ht="12.7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</row>
    <row r="291" spans="1:41" ht="12.7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</row>
    <row r="292" spans="1:41" ht="12.7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</row>
    <row r="293" spans="1:41" ht="12.7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</row>
    <row r="294" spans="1:41" ht="12.7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</row>
    <row r="295" spans="1:41" ht="12.7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</row>
    <row r="296" spans="1:41" ht="12.7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</row>
    <row r="297" spans="1:41" ht="12.7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</row>
    <row r="298" spans="1:41" ht="12.7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</row>
    <row r="299" spans="1:41" ht="12.7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</row>
  </sheetData>
  <mergeCells count="3">
    <mergeCell ref="B1:I1"/>
    <mergeCell ref="H5:L5"/>
    <mergeCell ref="C5:G5"/>
  </mergeCells>
  <printOptions horizontalCentered="1"/>
  <pageMargins left="0.7480314960629921" right="0.39" top="0.72" bottom="0.984251968503937" header="0.5118110236220472" footer="0.5118110236220472"/>
  <pageSetup fitToHeight="1" fitToWidth="1" horizontalDpi="360" verticalDpi="360" orientation="portrait" scale="58" r:id="rId2"/>
  <colBreaks count="1" manualBreakCount="1">
    <brk id="13" max="299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34"/>
  <sheetViews>
    <sheetView zoomScale="87" zoomScaleNormal="87" workbookViewId="0" topLeftCell="A1">
      <selection activeCell="A1" sqref="A1"/>
    </sheetView>
  </sheetViews>
  <sheetFormatPr defaultColWidth="9.140625" defaultRowHeight="12.75"/>
  <cols>
    <col min="1" max="1" width="3.421875" style="5" customWidth="1"/>
    <col min="2" max="2" width="26.8515625" style="5" customWidth="1"/>
    <col min="3" max="4" width="13.00390625" style="5" bestFit="1" customWidth="1"/>
    <col min="5" max="6" width="12.00390625" style="5" bestFit="1" customWidth="1"/>
    <col min="7" max="7" width="17.00390625" style="5" customWidth="1"/>
    <col min="8" max="8" width="11.421875" style="5" customWidth="1"/>
    <col min="9" max="9" width="3.140625" style="5" customWidth="1"/>
    <col min="10" max="16384" width="11.421875" style="5" customWidth="1"/>
  </cols>
  <sheetData>
    <row r="1" spans="1:37" ht="49.5" customHeight="1">
      <c r="A1" s="29"/>
      <c r="B1" s="286" t="s">
        <v>442</v>
      </c>
      <c r="C1" s="286"/>
      <c r="D1" s="286"/>
      <c r="E1" s="286"/>
      <c r="F1" s="286"/>
      <c r="G1" s="286"/>
      <c r="H1" s="286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spans="1:37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1:37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</row>
    <row r="4" spans="1:33" ht="13.5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</row>
    <row r="5" spans="1:33" ht="18.75">
      <c r="A5" s="29"/>
      <c r="B5" s="72" t="s">
        <v>157</v>
      </c>
      <c r="C5" s="241" t="s">
        <v>2</v>
      </c>
      <c r="D5" s="241" t="s">
        <v>3</v>
      </c>
      <c r="E5" s="241" t="s">
        <v>4</v>
      </c>
      <c r="F5" s="241" t="s">
        <v>12</v>
      </c>
      <c r="G5" s="241" t="s">
        <v>277</v>
      </c>
      <c r="H5" s="73" t="s">
        <v>278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</row>
    <row r="6" spans="1:33" ht="18.75">
      <c r="A6" s="29"/>
      <c r="B6" s="34"/>
      <c r="C6" s="242" t="s">
        <v>279</v>
      </c>
      <c r="D6" s="242" t="s">
        <v>280</v>
      </c>
      <c r="E6" s="242" t="s">
        <v>5</v>
      </c>
      <c r="F6" s="242" t="s">
        <v>279</v>
      </c>
      <c r="G6" s="242" t="s">
        <v>281</v>
      </c>
      <c r="H6" s="74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12.75">
      <c r="A7" s="29"/>
      <c r="B7" s="70" t="s">
        <v>386</v>
      </c>
      <c r="C7" s="35">
        <v>8.8864868</v>
      </c>
      <c r="D7" s="35"/>
      <c r="E7" s="35"/>
      <c r="F7" s="35"/>
      <c r="G7" s="35">
        <v>8.8864868</v>
      </c>
      <c r="H7" s="75">
        <v>2003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</row>
    <row r="8" spans="1:33" ht="12.75">
      <c r="A8" s="29"/>
      <c r="B8" s="71" t="s">
        <v>299</v>
      </c>
      <c r="C8" s="36">
        <v>2.963</v>
      </c>
      <c r="D8" s="36">
        <v>1.534833204</v>
      </c>
      <c r="E8" s="36">
        <v>0.28797</v>
      </c>
      <c r="F8" s="36">
        <v>0.18788</v>
      </c>
      <c r="G8" s="36">
        <v>5.232856204</v>
      </c>
      <c r="H8" s="75">
        <v>2002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ht="13.5" thickBot="1">
      <c r="A9" s="29"/>
      <c r="B9" s="76" t="s">
        <v>117</v>
      </c>
      <c r="C9" s="42">
        <f>SUM(C7:C8)</f>
        <v>11.849486800000001</v>
      </c>
      <c r="D9" s="42">
        <f>SUM(D7:D8)</f>
        <v>1.534833204</v>
      </c>
      <c r="E9" s="42">
        <f>SUM(E7:E8)</f>
        <v>0.28797</v>
      </c>
      <c r="F9" s="42">
        <f>SUM(F7:F8)</f>
        <v>0.18788</v>
      </c>
      <c r="G9" s="42">
        <f>SUM(G7:G8)</f>
        <v>14.119343004000001</v>
      </c>
      <c r="H9" s="77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1:33" ht="12.75">
      <c r="A11" s="29"/>
      <c r="B11" s="29" t="s">
        <v>404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</row>
    <row r="12" spans="1:33" ht="12.75">
      <c r="A12" s="29"/>
      <c r="B12" s="29" t="s">
        <v>282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</row>
    <row r="13" spans="1:33" ht="12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</row>
    <row r="14" spans="1:33" ht="12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</row>
    <row r="15" spans="1:33" ht="12.7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</row>
    <row r="16" spans="1:33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</row>
    <row r="17" spans="1:33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</row>
    <row r="18" spans="1:37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</row>
    <row r="19" spans="1:37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</row>
    <row r="20" spans="1:37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</row>
    <row r="21" spans="1:37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</row>
    <row r="22" spans="1:37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</row>
    <row r="23" spans="1:37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</row>
    <row r="24" spans="1:37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</row>
    <row r="25" spans="1:37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</row>
    <row r="26" spans="1:37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</row>
    <row r="27" spans="1:37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</row>
    <row r="28" spans="1:37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</row>
    <row r="29" spans="1:37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</row>
    <row r="30" spans="1:37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</row>
    <row r="31" spans="1:37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</row>
    <row r="32" spans="1:37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</row>
    <row r="33" spans="1:37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</row>
    <row r="34" spans="1:37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37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</row>
    <row r="36" spans="1:37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</row>
    <row r="37" spans="1:37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</row>
    <row r="38" spans="1:37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</row>
    <row r="39" spans="1:37" ht="12.7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</row>
    <row r="40" spans="1:37" ht="12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</row>
    <row r="41" spans="1:37" ht="12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</row>
    <row r="42" spans="1:37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</row>
    <row r="43" spans="1:37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</row>
    <row r="44" spans="1:37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</row>
    <row r="45" spans="1:37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</row>
    <row r="46" spans="1:37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</row>
    <row r="47" spans="1:37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</row>
    <row r="48" spans="1:37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</row>
    <row r="49" spans="1:37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</row>
    <row r="50" spans="1:37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</row>
    <row r="51" spans="1:37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</row>
    <row r="52" spans="1:37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</row>
    <row r="53" spans="1:37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</row>
    <row r="54" spans="1:37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</row>
    <row r="55" spans="1:37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</row>
    <row r="56" spans="1:37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</row>
    <row r="57" spans="1:37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</row>
    <row r="58" spans="1:37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</row>
    <row r="59" spans="1:37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</row>
    <row r="60" spans="1:37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</row>
    <row r="61" spans="1:37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</row>
    <row r="62" spans="1:37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</row>
    <row r="63" spans="1:37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</row>
    <row r="64" spans="1:37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</row>
    <row r="65" spans="1:37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</row>
    <row r="66" spans="1:37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</row>
    <row r="67" spans="1:37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</row>
    <row r="68" spans="1:37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</row>
    <row r="69" spans="1:37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</row>
    <row r="70" spans="1:37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</row>
    <row r="71" spans="1:37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</row>
    <row r="72" spans="1:37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</row>
    <row r="73" spans="1:37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</row>
    <row r="74" spans="1:37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</row>
    <row r="75" spans="1:37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</row>
    <row r="76" spans="1:37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</row>
    <row r="77" spans="1:37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</row>
    <row r="78" spans="1:37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</row>
    <row r="79" spans="1:37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</row>
    <row r="80" spans="1:37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</row>
    <row r="81" spans="1:37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</row>
    <row r="82" spans="1:37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</row>
    <row r="83" spans="1:37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</row>
    <row r="84" spans="1:37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</row>
    <row r="85" spans="1:37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</row>
    <row r="86" spans="1:37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</row>
    <row r="87" spans="1:37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</row>
    <row r="88" spans="1:37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</row>
    <row r="89" spans="1:37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</row>
    <row r="90" spans="1:37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</row>
    <row r="91" spans="1:37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</row>
    <row r="92" spans="1:37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</row>
    <row r="93" spans="1:37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</row>
    <row r="94" spans="1:37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</row>
    <row r="95" spans="1:37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</row>
    <row r="96" spans="1:37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</row>
    <row r="97" spans="1:37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</row>
    <row r="98" spans="1:37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</row>
    <row r="99" spans="1:37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</row>
    <row r="100" spans="1:37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</row>
    <row r="101" spans="1:37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</row>
    <row r="102" spans="1:37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</row>
    <row r="103" spans="1:37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</row>
    <row r="104" spans="1:37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</row>
    <row r="105" spans="1:37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</row>
    <row r="106" spans="1:37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</row>
    <row r="107" spans="1:37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</row>
    <row r="108" spans="1:37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</row>
    <row r="109" spans="1:37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</row>
    <row r="110" spans="1:37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</row>
    <row r="111" spans="1:37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</row>
    <row r="112" spans="1:37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</row>
    <row r="113" spans="1:37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</row>
    <row r="114" spans="1:37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</row>
    <row r="115" spans="1:37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</row>
    <row r="116" spans="1:37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</row>
    <row r="117" spans="1:37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</row>
    <row r="118" spans="1:37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</row>
    <row r="119" spans="1:37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</row>
    <row r="120" spans="1:37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</row>
    <row r="121" spans="1:37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</row>
    <row r="122" spans="1:37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</row>
    <row r="123" spans="1:37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</row>
    <row r="124" spans="1:37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</row>
    <row r="125" spans="1:37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</row>
    <row r="126" spans="1:37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</row>
    <row r="127" spans="1:37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</row>
    <row r="128" spans="1:37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</row>
    <row r="129" spans="1:37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</row>
    <row r="130" spans="1:37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</row>
    <row r="131" spans="1:37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</row>
    <row r="132" spans="1:37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</row>
    <row r="133" spans="1:37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</row>
    <row r="134" spans="1:37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</row>
    <row r="135" spans="1:37" ht="12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</row>
    <row r="136" spans="1:37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</row>
    <row r="137" spans="1:37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</row>
    <row r="138" spans="1:37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</row>
    <row r="139" spans="1:37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</row>
    <row r="140" spans="1:37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</row>
    <row r="141" spans="1:37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</row>
    <row r="142" spans="1:37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</row>
    <row r="143" spans="1:37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</row>
    <row r="144" spans="1:37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</row>
    <row r="145" spans="1:37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</row>
    <row r="146" spans="1:37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</row>
    <row r="147" spans="1:37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</row>
    <row r="148" spans="1:37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</row>
    <row r="149" spans="1:37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</row>
    <row r="150" spans="1:37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</row>
    <row r="151" spans="1:37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</row>
    <row r="152" spans="1:37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</row>
    <row r="153" spans="1:37" ht="12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</row>
    <row r="154" spans="1:37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</row>
    <row r="155" spans="1:37" ht="12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</row>
    <row r="156" spans="1:37" ht="12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</row>
    <row r="157" spans="1:37" ht="12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</row>
    <row r="158" spans="1:37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</row>
    <row r="159" spans="1:37" ht="12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</row>
    <row r="160" spans="1:37" ht="12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</row>
    <row r="161" spans="1:37" ht="12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</row>
    <row r="162" spans="1:37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</row>
    <row r="163" spans="1:37" ht="12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</row>
    <row r="164" spans="1:37" ht="12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</row>
    <row r="165" spans="1:37" ht="12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</row>
    <row r="166" spans="1:37" ht="12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</row>
    <row r="167" spans="1:37" ht="12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</row>
    <row r="168" spans="1:37" ht="12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</row>
    <row r="169" spans="1:37" ht="12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</row>
    <row r="170" spans="1:37" ht="12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</row>
    <row r="171" spans="1:37" ht="12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</row>
    <row r="172" spans="1:37" ht="12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</row>
    <row r="173" spans="1:37" ht="12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</row>
    <row r="174" spans="1:37" ht="12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</row>
    <row r="175" spans="1:37" ht="12.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</row>
    <row r="176" spans="1:37" ht="12.7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</row>
    <row r="177" spans="1:37" ht="12.7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</row>
    <row r="178" spans="1:37" ht="12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</row>
    <row r="179" spans="1:37" ht="12.7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</row>
    <row r="180" spans="1:37" ht="12.7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</row>
    <row r="181" spans="1:37" ht="12.7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</row>
    <row r="182" spans="1:37" ht="12.7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</row>
    <row r="183" spans="1:37" ht="12.7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</row>
    <row r="184" spans="1:37" ht="12.7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</row>
    <row r="185" spans="1:37" ht="12.7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</row>
    <row r="186" spans="1:37" ht="12.7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</row>
    <row r="187" spans="1:37" ht="12.7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</row>
    <row r="188" spans="1:37" ht="12.7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</row>
    <row r="189" spans="1:37" ht="12.7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</row>
    <row r="190" spans="1:37" ht="12.7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</row>
    <row r="191" spans="1:37" ht="12.7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</row>
    <row r="192" spans="1:37" ht="12.7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</row>
    <row r="193" spans="1:37" ht="12.7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</row>
    <row r="194" spans="1:37" ht="12.7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</row>
    <row r="195" spans="1:37" ht="12.7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</row>
    <row r="196" spans="1:37" ht="12.7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</row>
    <row r="197" spans="1:37" ht="12.7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</row>
    <row r="198" spans="1:37" ht="12.7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</row>
    <row r="199" spans="1:37" ht="12.7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</row>
    <row r="200" spans="1:37" ht="12.7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</row>
    <row r="201" spans="1:37" ht="12.7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</row>
    <row r="202" spans="1:37" ht="12.7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</row>
    <row r="203" spans="1:37" ht="12.7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</row>
    <row r="204" spans="1:37" ht="12.7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</row>
    <row r="205" spans="1:37" ht="12.7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</row>
    <row r="206" spans="1:37" ht="12.7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</row>
    <row r="207" spans="1:37" ht="12.7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</row>
    <row r="208" spans="1:37" ht="12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</row>
    <row r="209" spans="1:37" ht="12.7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</row>
    <row r="210" spans="1:37" ht="12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</row>
    <row r="211" spans="1:37" ht="12.7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</row>
    <row r="212" spans="1:37" ht="12.7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</row>
    <row r="213" spans="1:37" ht="12.7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</row>
    <row r="214" spans="1:37" ht="12.7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</row>
    <row r="215" spans="1:37" ht="12.7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</row>
    <row r="216" spans="1:37" ht="12.7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</row>
    <row r="217" spans="1:37" ht="12.7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</row>
    <row r="218" spans="1:37" ht="12.7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</row>
    <row r="219" spans="1:37" ht="12.7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</row>
    <row r="220" spans="1:37" ht="12.7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</row>
    <row r="221" spans="1:37" ht="12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</row>
    <row r="222" spans="1:37" ht="12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</row>
    <row r="223" spans="1:37" ht="12.7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</row>
    <row r="224" spans="1:37" ht="12.7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</row>
    <row r="225" spans="1:37" ht="12.7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</row>
    <row r="226" spans="1:37" ht="12.7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</row>
    <row r="227" spans="1:37" ht="12.7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</row>
    <row r="228" spans="1:37" ht="12.7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</row>
    <row r="229" spans="1:37" ht="12.7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</row>
    <row r="230" spans="1:37" ht="12.7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</row>
    <row r="231" spans="1:37" ht="12.7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</row>
    <row r="232" spans="1:37" ht="12.7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</row>
    <row r="233" spans="1:37" ht="12.7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</row>
    <row r="234" spans="1:37" ht="12.7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</row>
  </sheetData>
  <mergeCells count="1">
    <mergeCell ref="B1:H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scale="76" r:id="rId2"/>
  <colBreaks count="1" manualBreakCount="1">
    <brk id="9" max="23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11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4" customWidth="1"/>
    <col min="2" max="2" width="23.28125" style="4" bestFit="1" customWidth="1"/>
    <col min="3" max="7" width="11.421875" style="4" customWidth="1"/>
    <col min="8" max="8" width="11.421875" style="6" customWidth="1"/>
    <col min="9" max="16384" width="11.421875" style="4" customWidth="1"/>
  </cols>
  <sheetData>
    <row r="1" spans="1:61" ht="43.5" customHeight="1">
      <c r="A1" s="32"/>
      <c r="B1" s="12" t="s">
        <v>244</v>
      </c>
      <c r="C1" s="9"/>
      <c r="D1" s="9"/>
      <c r="E1" s="9"/>
      <c r="F1" s="9"/>
      <c r="G1" s="9"/>
      <c r="H1" s="9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</row>
    <row r="2" spans="1:61" ht="12.75">
      <c r="A2" s="32"/>
      <c r="B2" s="9"/>
      <c r="C2" s="9"/>
      <c r="D2" s="9"/>
      <c r="E2" s="9"/>
      <c r="F2" s="9"/>
      <c r="G2" s="9"/>
      <c r="H2" s="9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</row>
    <row r="3" spans="1:61" ht="13.5" thickBot="1">
      <c r="A3" s="32"/>
      <c r="B3" s="32"/>
      <c r="C3" s="32"/>
      <c r="D3" s="32"/>
      <c r="E3" s="32"/>
      <c r="F3" s="32"/>
      <c r="G3" s="32"/>
      <c r="H3" s="33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</row>
    <row r="4" spans="1:61" ht="13.5">
      <c r="A4" s="32"/>
      <c r="B4" s="64" t="s">
        <v>157</v>
      </c>
      <c r="C4" s="45" t="s">
        <v>2</v>
      </c>
      <c r="D4" s="46" t="s">
        <v>3</v>
      </c>
      <c r="E4" s="46" t="s">
        <v>4</v>
      </c>
      <c r="F4" s="46" t="s">
        <v>12</v>
      </c>
      <c r="G4" s="47" t="s">
        <v>252</v>
      </c>
      <c r="H4" s="48" t="s">
        <v>253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</row>
    <row r="5" spans="1:61" ht="13.5">
      <c r="A5" s="32"/>
      <c r="B5" s="65"/>
      <c r="C5" s="50" t="s">
        <v>254</v>
      </c>
      <c r="D5" s="51" t="s">
        <v>255</v>
      </c>
      <c r="E5" s="51" t="s">
        <v>5</v>
      </c>
      <c r="F5" s="51" t="s">
        <v>254</v>
      </c>
      <c r="G5" s="78" t="s">
        <v>276</v>
      </c>
      <c r="H5" s="5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</row>
    <row r="6" spans="1:61" ht="12.75">
      <c r="A6" s="32"/>
      <c r="B6" s="62" t="s">
        <v>387</v>
      </c>
      <c r="C6" s="53">
        <v>0.85</v>
      </c>
      <c r="D6" s="54">
        <v>0.07</v>
      </c>
      <c r="E6" s="54"/>
      <c r="F6" s="54"/>
      <c r="G6" s="54">
        <v>0.92</v>
      </c>
      <c r="H6" s="79">
        <v>1989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</row>
    <row r="7" spans="1:61" ht="12.75">
      <c r="A7" s="32"/>
      <c r="B7" s="41" t="s">
        <v>388</v>
      </c>
      <c r="C7" s="55">
        <v>0</v>
      </c>
      <c r="D7" s="56">
        <v>4.27</v>
      </c>
      <c r="E7" s="56"/>
      <c r="F7" s="56">
        <v>1.4</v>
      </c>
      <c r="G7" s="56">
        <v>5.67</v>
      </c>
      <c r="H7" s="80">
        <v>2001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</row>
    <row r="8" spans="1:61" ht="12.75">
      <c r="A8" s="32"/>
      <c r="B8" s="41" t="s">
        <v>389</v>
      </c>
      <c r="C8" s="55">
        <v>15.2</v>
      </c>
      <c r="D8" s="56">
        <v>8.44</v>
      </c>
      <c r="E8" s="56">
        <v>5.391</v>
      </c>
      <c r="F8" s="56"/>
      <c r="G8" s="56">
        <v>33.8829</v>
      </c>
      <c r="H8" s="80">
        <v>1975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</row>
    <row r="9" spans="1:61" ht="12.75">
      <c r="A9" s="32"/>
      <c r="B9" s="41" t="s">
        <v>390</v>
      </c>
      <c r="C9" s="55"/>
      <c r="D9" s="56">
        <v>3.79</v>
      </c>
      <c r="E9" s="56">
        <v>0.164</v>
      </c>
      <c r="F9" s="56">
        <v>1.21</v>
      </c>
      <c r="G9" s="56">
        <v>5.3116</v>
      </c>
      <c r="H9" s="80">
        <v>1978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</row>
    <row r="10" spans="1:61" ht="12.75">
      <c r="A10" s="32"/>
      <c r="B10" s="41" t="s">
        <v>391</v>
      </c>
      <c r="C10" s="55">
        <v>10.966712</v>
      </c>
      <c r="D10" s="56">
        <v>1.185685956</v>
      </c>
      <c r="E10" s="56">
        <v>0.204</v>
      </c>
      <c r="F10" s="56">
        <v>0.095</v>
      </c>
      <c r="G10" s="56">
        <v>12.634997956000001</v>
      </c>
      <c r="H10" s="80">
        <v>1993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</row>
    <row r="11" spans="1:61" ht="12.75">
      <c r="A11" s="32"/>
      <c r="B11" s="41" t="s">
        <v>392</v>
      </c>
      <c r="C11" s="55">
        <v>2.89</v>
      </c>
      <c r="D11" s="56">
        <v>0.56</v>
      </c>
      <c r="E11" s="56">
        <v>0.045</v>
      </c>
      <c r="F11" s="56"/>
      <c r="G11" s="56">
        <v>3.5355000000000003</v>
      </c>
      <c r="H11" s="80">
        <v>1987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</row>
    <row r="12" spans="1:61" ht="12.75">
      <c r="A12" s="32"/>
      <c r="B12" s="41" t="s">
        <v>393</v>
      </c>
      <c r="C12" s="55">
        <v>3.6</v>
      </c>
      <c r="D12" s="56"/>
      <c r="E12" s="56"/>
      <c r="F12" s="56"/>
      <c r="G12" s="56">
        <v>3.6</v>
      </c>
      <c r="H12" s="80">
        <v>1992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</row>
    <row r="13" spans="1:61" ht="12.75">
      <c r="A13" s="32"/>
      <c r="B13" s="41" t="s">
        <v>394</v>
      </c>
      <c r="C13" s="55">
        <v>3.53</v>
      </c>
      <c r="D13" s="56">
        <v>0.087</v>
      </c>
      <c r="E13" s="56"/>
      <c r="F13" s="56"/>
      <c r="G13" s="56">
        <v>3.617</v>
      </c>
      <c r="H13" s="80">
        <v>1995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</row>
    <row r="14" spans="1:61" ht="12.75">
      <c r="A14" s="32"/>
      <c r="B14" s="41" t="s">
        <v>395</v>
      </c>
      <c r="C14" s="55"/>
      <c r="D14" s="56">
        <v>3.322</v>
      </c>
      <c r="E14" s="56"/>
      <c r="F14" s="56">
        <v>0.84</v>
      </c>
      <c r="G14" s="56">
        <v>4.162</v>
      </c>
      <c r="H14" s="80">
        <v>1990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</row>
    <row r="15" spans="1:61" ht="12.75">
      <c r="A15" s="32"/>
      <c r="B15" s="41" t="s">
        <v>396</v>
      </c>
      <c r="C15" s="55"/>
      <c r="D15" s="56">
        <v>1.481</v>
      </c>
      <c r="E15" s="56"/>
      <c r="F15" s="56"/>
      <c r="G15" s="56">
        <v>1.481</v>
      </c>
      <c r="H15" s="80">
        <v>1986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</row>
    <row r="16" spans="1:61" ht="12.75">
      <c r="A16" s="32"/>
      <c r="B16" s="41" t="s">
        <v>397</v>
      </c>
      <c r="C16" s="55">
        <v>2.26</v>
      </c>
      <c r="D16" s="56">
        <v>5.86</v>
      </c>
      <c r="E16" s="56"/>
      <c r="F16" s="56"/>
      <c r="G16" s="56">
        <v>8.12</v>
      </c>
      <c r="H16" s="80">
        <v>1998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</row>
    <row r="17" spans="1:61" ht="12.75">
      <c r="A17" s="32"/>
      <c r="B17" s="41" t="s">
        <v>398</v>
      </c>
      <c r="C17" s="55"/>
      <c r="D17" s="56">
        <v>18.135</v>
      </c>
      <c r="E17" s="56">
        <v>0.75</v>
      </c>
      <c r="F17" s="56">
        <v>5.646450000000001</v>
      </c>
      <c r="G17" s="56">
        <v>25.206449999999997</v>
      </c>
      <c r="H17" s="80">
        <v>1985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</row>
    <row r="18" spans="1:61" ht="12.75">
      <c r="A18" s="32"/>
      <c r="B18" s="41" t="s">
        <v>399</v>
      </c>
      <c r="C18" s="55">
        <v>7.1</v>
      </c>
      <c r="D18" s="56">
        <v>30.4</v>
      </c>
      <c r="E18" s="56"/>
      <c r="F18" s="56">
        <v>1.42</v>
      </c>
      <c r="G18" s="56">
        <v>38.92</v>
      </c>
      <c r="H18" s="80">
        <v>1989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</row>
    <row r="19" spans="1:61" ht="12.75">
      <c r="A19" s="32"/>
      <c r="B19" s="41" t="s">
        <v>400</v>
      </c>
      <c r="C19" s="55">
        <v>24.7</v>
      </c>
      <c r="D19" s="56">
        <v>32.63</v>
      </c>
      <c r="E19" s="56">
        <v>5.85</v>
      </c>
      <c r="F19" s="56">
        <v>0</v>
      </c>
      <c r="G19" s="56">
        <v>68.445</v>
      </c>
      <c r="H19" s="80">
        <v>1983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</row>
    <row r="20" spans="1:61" ht="12.75">
      <c r="A20" s="32"/>
      <c r="B20" s="41" t="s">
        <v>401</v>
      </c>
      <c r="C20" s="55"/>
      <c r="D20" s="56">
        <v>13.18</v>
      </c>
      <c r="E20" s="56">
        <v>0.885634347</v>
      </c>
      <c r="F20" s="56">
        <v>0.27</v>
      </c>
      <c r="G20" s="56">
        <v>15.1327052593</v>
      </c>
      <c r="H20" s="80">
        <v>1999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</row>
    <row r="21" spans="1:61" ht="12.75">
      <c r="A21" s="32"/>
      <c r="B21" s="41" t="s">
        <v>402</v>
      </c>
      <c r="C21" s="81">
        <v>14.075</v>
      </c>
      <c r="D21" s="81">
        <v>38.416</v>
      </c>
      <c r="E21" s="81">
        <v>6.11</v>
      </c>
      <c r="F21" s="81">
        <v>3.874</v>
      </c>
      <c r="G21" s="81">
        <v>67.974</v>
      </c>
      <c r="H21" s="80">
        <v>1998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</row>
    <row r="22" spans="1:61" ht="12.75">
      <c r="A22" s="32"/>
      <c r="B22" s="41" t="s">
        <v>403</v>
      </c>
      <c r="C22" s="83">
        <v>6.909707498</v>
      </c>
      <c r="D22" s="84"/>
      <c r="E22" s="84"/>
      <c r="F22" s="84"/>
      <c r="G22" s="84">
        <v>6.909707498</v>
      </c>
      <c r="H22" s="85">
        <v>2000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</row>
    <row r="23" spans="1:61" ht="13.5" thickBot="1">
      <c r="A23" s="32"/>
      <c r="B23" s="86" t="s">
        <v>117</v>
      </c>
      <c r="C23" s="87">
        <f>SUM(C6:C22)</f>
        <v>92.081419498</v>
      </c>
      <c r="D23" s="87">
        <f>SUM(D6:D22)</f>
        <v>161.826685956</v>
      </c>
      <c r="E23" s="87">
        <f>SUM(E6:E22)</f>
        <v>19.399634347</v>
      </c>
      <c r="F23" s="87">
        <f>SUM(F6:F22)</f>
        <v>14.75545</v>
      </c>
      <c r="G23" s="87">
        <f>SUM(G6:G22)</f>
        <v>305.52286071329996</v>
      </c>
      <c r="H23" s="88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</row>
    <row r="24" spans="1:61" ht="12.75">
      <c r="A24" s="32"/>
      <c r="B24" s="89"/>
      <c r="C24" s="90"/>
      <c r="D24" s="90"/>
      <c r="E24" s="90"/>
      <c r="F24" s="90"/>
      <c r="G24" s="90"/>
      <c r="H24" s="9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</row>
    <row r="25" spans="1:61" ht="12.75">
      <c r="A25" s="32"/>
      <c r="B25" s="20" t="s">
        <v>404</v>
      </c>
      <c r="C25" s="9"/>
      <c r="D25" s="9"/>
      <c r="E25" s="90"/>
      <c r="F25" s="90"/>
      <c r="G25" s="90"/>
      <c r="H25" s="9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</row>
    <row r="26" spans="1:61" ht="12.75">
      <c r="A26" s="32"/>
      <c r="B26" s="20" t="s">
        <v>282</v>
      </c>
      <c r="C26" s="24"/>
      <c r="D26" s="18"/>
      <c r="E26" s="9"/>
      <c r="F26" s="90"/>
      <c r="G26" s="90"/>
      <c r="H26" s="9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</row>
    <row r="27" spans="1:61" ht="12.75">
      <c r="A27" s="32"/>
      <c r="B27" s="91" t="s">
        <v>405</v>
      </c>
      <c r="C27" s="92"/>
      <c r="D27" s="92"/>
      <c r="E27" s="90"/>
      <c r="F27" s="90"/>
      <c r="G27" s="90"/>
      <c r="H27" s="9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</row>
    <row r="28" spans="1:61" ht="12.75">
      <c r="A28" s="32"/>
      <c r="B28" s="32" t="s">
        <v>406</v>
      </c>
      <c r="C28" s="32"/>
      <c r="D28" s="32"/>
      <c r="E28" s="32"/>
      <c r="F28" s="32"/>
      <c r="G28" s="32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</row>
    <row r="29" spans="1:61" ht="12.75">
      <c r="A29" s="32"/>
      <c r="B29" s="32" t="s">
        <v>407</v>
      </c>
      <c r="C29" s="32"/>
      <c r="D29" s="32"/>
      <c r="E29" s="32"/>
      <c r="F29" s="32"/>
      <c r="G29" s="32"/>
      <c r="H29" s="33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</row>
    <row r="30" spans="1:61" ht="12.75">
      <c r="A30" s="32"/>
      <c r="B30" s="32"/>
      <c r="C30" s="32"/>
      <c r="D30" s="32"/>
      <c r="E30" s="32"/>
      <c r="F30" s="32"/>
      <c r="G30" s="32"/>
      <c r="H30" s="33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</row>
    <row r="31" spans="1:61" ht="12.75">
      <c r="A31" s="32"/>
      <c r="B31" s="32"/>
      <c r="C31" s="32"/>
      <c r="D31" s="32"/>
      <c r="E31" s="32"/>
      <c r="F31" s="32"/>
      <c r="G31" s="32"/>
      <c r="H31" s="33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</row>
    <row r="32" spans="1:61" ht="12.75">
      <c r="A32" s="32"/>
      <c r="B32" s="32"/>
      <c r="C32" s="32"/>
      <c r="D32" s="32"/>
      <c r="E32" s="32"/>
      <c r="F32" s="32"/>
      <c r="G32" s="32"/>
      <c r="H32" s="33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</row>
    <row r="33" spans="1:61" ht="12.75">
      <c r="A33" s="32"/>
      <c r="B33" s="32"/>
      <c r="C33" s="32"/>
      <c r="D33" s="32"/>
      <c r="E33" s="32"/>
      <c r="F33" s="32"/>
      <c r="G33" s="32"/>
      <c r="H33" s="33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</row>
    <row r="34" spans="1:61" ht="12.75">
      <c r="A34" s="32"/>
      <c r="B34" s="32"/>
      <c r="C34" s="32"/>
      <c r="D34" s="32"/>
      <c r="E34" s="32"/>
      <c r="F34" s="32"/>
      <c r="G34" s="32"/>
      <c r="H34" s="33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</row>
    <row r="35" spans="1:61" ht="12.75">
      <c r="A35" s="32"/>
      <c r="B35" s="32"/>
      <c r="C35" s="32"/>
      <c r="D35" s="32"/>
      <c r="E35" s="32"/>
      <c r="F35" s="32"/>
      <c r="G35" s="32"/>
      <c r="H35" s="33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</row>
    <row r="36" spans="1:61" ht="12.75">
      <c r="A36" s="32"/>
      <c r="B36" s="32"/>
      <c r="C36" s="32"/>
      <c r="D36" s="32"/>
      <c r="E36" s="32"/>
      <c r="F36" s="32"/>
      <c r="G36" s="32"/>
      <c r="H36" s="33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</row>
    <row r="37" spans="1:61" ht="12.75">
      <c r="A37" s="32"/>
      <c r="B37" s="32"/>
      <c r="C37" s="32"/>
      <c r="D37" s="32"/>
      <c r="E37" s="32"/>
      <c r="F37" s="32"/>
      <c r="G37" s="32"/>
      <c r="H37" s="33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</row>
    <row r="38" spans="1:61" ht="12.75">
      <c r="A38" s="32"/>
      <c r="B38" s="32"/>
      <c r="C38" s="32"/>
      <c r="D38" s="32"/>
      <c r="E38" s="32"/>
      <c r="F38" s="32"/>
      <c r="G38" s="32"/>
      <c r="H38" s="33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</row>
    <row r="39" spans="1:61" ht="12.75">
      <c r="A39" s="32"/>
      <c r="B39" s="32"/>
      <c r="C39" s="32"/>
      <c r="D39" s="32"/>
      <c r="E39" s="32"/>
      <c r="F39" s="32"/>
      <c r="G39" s="32"/>
      <c r="H39" s="33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</row>
    <row r="40" spans="1:61" ht="12.75">
      <c r="A40" s="32"/>
      <c r="B40" s="32"/>
      <c r="C40" s="32"/>
      <c r="D40" s="32"/>
      <c r="E40" s="32"/>
      <c r="F40" s="32"/>
      <c r="G40" s="32"/>
      <c r="H40" s="33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</row>
    <row r="41" spans="1:61" ht="12.75">
      <c r="A41" s="32"/>
      <c r="B41" s="32"/>
      <c r="C41" s="32"/>
      <c r="D41" s="32"/>
      <c r="E41" s="32"/>
      <c r="F41" s="32"/>
      <c r="G41" s="32"/>
      <c r="H41" s="33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</row>
    <row r="42" spans="1:61" ht="12.75">
      <c r="A42" s="32"/>
      <c r="B42" s="32"/>
      <c r="C42" s="32"/>
      <c r="D42" s="32"/>
      <c r="E42" s="32"/>
      <c r="F42" s="32"/>
      <c r="G42" s="32"/>
      <c r="H42" s="33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</row>
    <row r="43" spans="1:61" ht="12.75">
      <c r="A43" s="32"/>
      <c r="B43" s="32"/>
      <c r="C43" s="32"/>
      <c r="D43" s="32"/>
      <c r="E43" s="32"/>
      <c r="F43" s="32"/>
      <c r="G43" s="32"/>
      <c r="H43" s="33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</row>
    <row r="44" spans="1:61" ht="12.75">
      <c r="A44" s="32"/>
      <c r="B44" s="32"/>
      <c r="C44" s="32"/>
      <c r="D44" s="32"/>
      <c r="E44" s="32"/>
      <c r="F44" s="32"/>
      <c r="G44" s="32"/>
      <c r="H44" s="33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</row>
    <row r="45" spans="1:61" ht="12.75">
      <c r="A45" s="32"/>
      <c r="B45" s="32"/>
      <c r="C45" s="32"/>
      <c r="D45" s="32"/>
      <c r="E45" s="32"/>
      <c r="F45" s="32"/>
      <c r="G45" s="32"/>
      <c r="H45" s="33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</row>
    <row r="46" spans="1:61" ht="12.75">
      <c r="A46" s="32"/>
      <c r="B46" s="32"/>
      <c r="C46" s="32"/>
      <c r="D46" s="32"/>
      <c r="E46" s="32"/>
      <c r="F46" s="32"/>
      <c r="G46" s="32"/>
      <c r="H46" s="33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</row>
    <row r="47" spans="1:61" ht="12.75">
      <c r="A47" s="32"/>
      <c r="B47" s="32"/>
      <c r="C47" s="32"/>
      <c r="D47" s="32"/>
      <c r="E47" s="32"/>
      <c r="F47" s="32"/>
      <c r="G47" s="32"/>
      <c r="H47" s="33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</row>
    <row r="48" spans="1:61" ht="12.75">
      <c r="A48" s="32"/>
      <c r="B48" s="32"/>
      <c r="C48" s="32"/>
      <c r="D48" s="32"/>
      <c r="E48" s="32"/>
      <c r="F48" s="32"/>
      <c r="G48" s="32"/>
      <c r="H48" s="33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</row>
    <row r="49" spans="1:61" ht="12.75">
      <c r="A49" s="32"/>
      <c r="B49" s="32"/>
      <c r="C49" s="32"/>
      <c r="D49" s="32"/>
      <c r="E49" s="32"/>
      <c r="F49" s="32"/>
      <c r="G49" s="32"/>
      <c r="H49" s="33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</row>
    <row r="50" spans="1:61" ht="12.75">
      <c r="A50" s="32"/>
      <c r="B50" s="32"/>
      <c r="C50" s="32"/>
      <c r="D50" s="32"/>
      <c r="E50" s="32"/>
      <c r="F50" s="32"/>
      <c r="G50" s="32"/>
      <c r="H50" s="33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</row>
    <row r="51" spans="1:61" ht="12.75">
      <c r="A51" s="32"/>
      <c r="B51" s="32"/>
      <c r="C51" s="32"/>
      <c r="D51" s="32"/>
      <c r="E51" s="32"/>
      <c r="F51" s="32"/>
      <c r="G51" s="32"/>
      <c r="H51" s="33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</row>
    <row r="52" spans="1:61" ht="12.75">
      <c r="A52" s="32"/>
      <c r="B52" s="32"/>
      <c r="C52" s="32"/>
      <c r="D52" s="32"/>
      <c r="E52" s="32"/>
      <c r="F52" s="32"/>
      <c r="G52" s="32"/>
      <c r="H52" s="33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</row>
    <row r="53" spans="1:61" ht="12.75">
      <c r="A53" s="32"/>
      <c r="B53" s="32"/>
      <c r="C53" s="32"/>
      <c r="D53" s="32"/>
      <c r="E53" s="32"/>
      <c r="F53" s="32"/>
      <c r="G53" s="32"/>
      <c r="H53" s="33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</row>
    <row r="54" spans="1:61" ht="12.75">
      <c r="A54" s="32"/>
      <c r="B54" s="32"/>
      <c r="C54" s="32"/>
      <c r="D54" s="32"/>
      <c r="E54" s="32"/>
      <c r="F54" s="32"/>
      <c r="G54" s="32"/>
      <c r="H54" s="33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</row>
    <row r="55" spans="1:61" ht="12.75">
      <c r="A55" s="32"/>
      <c r="B55" s="32"/>
      <c r="C55" s="32"/>
      <c r="D55" s="32"/>
      <c r="E55" s="32"/>
      <c r="F55" s="32"/>
      <c r="G55" s="32"/>
      <c r="H55" s="33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</row>
    <row r="56" spans="1:61" ht="12.75">
      <c r="A56" s="32"/>
      <c r="B56" s="32"/>
      <c r="C56" s="32"/>
      <c r="D56" s="32"/>
      <c r="E56" s="32"/>
      <c r="F56" s="32"/>
      <c r="G56" s="32"/>
      <c r="H56" s="33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</row>
    <row r="57" spans="1:61" ht="12.75">
      <c r="A57" s="32"/>
      <c r="B57" s="32"/>
      <c r="C57" s="32"/>
      <c r="D57" s="32"/>
      <c r="E57" s="32"/>
      <c r="F57" s="32"/>
      <c r="G57" s="32"/>
      <c r="H57" s="33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</row>
    <row r="58" spans="1:61" ht="12.75">
      <c r="A58" s="32"/>
      <c r="B58" s="32"/>
      <c r="C58" s="32"/>
      <c r="D58" s="32"/>
      <c r="E58" s="32"/>
      <c r="F58" s="32"/>
      <c r="G58" s="32"/>
      <c r="H58" s="33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</row>
    <row r="59" spans="1:61" ht="12.75">
      <c r="A59" s="32"/>
      <c r="B59" s="32"/>
      <c r="C59" s="32"/>
      <c r="D59" s="32"/>
      <c r="E59" s="32"/>
      <c r="F59" s="32"/>
      <c r="G59" s="32"/>
      <c r="H59" s="33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</row>
    <row r="60" spans="1:61" ht="12.75">
      <c r="A60" s="32"/>
      <c r="B60" s="32"/>
      <c r="C60" s="32"/>
      <c r="D60" s="32"/>
      <c r="E60" s="32"/>
      <c r="F60" s="32"/>
      <c r="G60" s="32"/>
      <c r="H60" s="33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</row>
    <row r="61" spans="1:61" ht="12.75">
      <c r="A61" s="32"/>
      <c r="B61" s="32"/>
      <c r="C61" s="32"/>
      <c r="D61" s="32"/>
      <c r="E61" s="32"/>
      <c r="F61" s="32"/>
      <c r="G61" s="32"/>
      <c r="H61" s="33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</row>
    <row r="62" spans="1:61" ht="12.75">
      <c r="A62" s="32"/>
      <c r="B62" s="32"/>
      <c r="C62" s="32"/>
      <c r="D62" s="32"/>
      <c r="E62" s="32"/>
      <c r="F62" s="32"/>
      <c r="G62" s="32"/>
      <c r="H62" s="33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</row>
    <row r="63" spans="1:61" ht="12.75">
      <c r="A63" s="32"/>
      <c r="B63" s="32"/>
      <c r="C63" s="32"/>
      <c r="D63" s="32"/>
      <c r="E63" s="32"/>
      <c r="F63" s="32"/>
      <c r="G63" s="32"/>
      <c r="H63" s="33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</row>
    <row r="64" spans="1:61" ht="12.75">
      <c r="A64" s="32"/>
      <c r="B64" s="32"/>
      <c r="C64" s="32"/>
      <c r="D64" s="32"/>
      <c r="E64" s="32"/>
      <c r="F64" s="32"/>
      <c r="G64" s="32"/>
      <c r="H64" s="33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</row>
    <row r="65" spans="1:61" ht="12.75">
      <c r="A65" s="32"/>
      <c r="B65" s="32"/>
      <c r="C65" s="32"/>
      <c r="D65" s="32"/>
      <c r="E65" s="32"/>
      <c r="F65" s="32"/>
      <c r="G65" s="32"/>
      <c r="H65" s="33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</row>
    <row r="66" spans="1:61" ht="12.75">
      <c r="A66" s="32"/>
      <c r="B66" s="32"/>
      <c r="C66" s="32"/>
      <c r="D66" s="32"/>
      <c r="E66" s="32"/>
      <c r="F66" s="32"/>
      <c r="G66" s="32"/>
      <c r="H66" s="33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</row>
    <row r="67" spans="1:61" ht="12.75">
      <c r="A67" s="32"/>
      <c r="B67" s="32"/>
      <c r="C67" s="32"/>
      <c r="D67" s="32"/>
      <c r="E67" s="32"/>
      <c r="F67" s="32"/>
      <c r="G67" s="32"/>
      <c r="H67" s="33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</row>
    <row r="68" spans="1:61" ht="12.75">
      <c r="A68" s="32"/>
      <c r="B68" s="32"/>
      <c r="C68" s="32"/>
      <c r="D68" s="32"/>
      <c r="E68" s="32"/>
      <c r="F68" s="32"/>
      <c r="G68" s="32"/>
      <c r="H68" s="33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</row>
    <row r="69" spans="1:61" ht="12.75">
      <c r="A69" s="32"/>
      <c r="B69" s="32"/>
      <c r="C69" s="32"/>
      <c r="D69" s="32"/>
      <c r="E69" s="32"/>
      <c r="F69" s="32"/>
      <c r="G69" s="32"/>
      <c r="H69" s="33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</row>
    <row r="70" spans="1:61" ht="12.75">
      <c r="A70" s="32"/>
      <c r="B70" s="32"/>
      <c r="C70" s="32"/>
      <c r="D70" s="32"/>
      <c r="E70" s="32"/>
      <c r="F70" s="32"/>
      <c r="G70" s="32"/>
      <c r="H70" s="33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</row>
    <row r="71" spans="1:61" ht="12.75">
      <c r="A71" s="32"/>
      <c r="B71" s="32"/>
      <c r="C71" s="32"/>
      <c r="D71" s="32"/>
      <c r="E71" s="32"/>
      <c r="F71" s="32"/>
      <c r="G71" s="32"/>
      <c r="H71" s="33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</row>
    <row r="72" spans="1:61" ht="12.75">
      <c r="A72" s="32"/>
      <c r="B72" s="32"/>
      <c r="C72" s="32"/>
      <c r="D72" s="32"/>
      <c r="E72" s="32"/>
      <c r="F72" s="32"/>
      <c r="G72" s="32"/>
      <c r="H72" s="33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</row>
    <row r="73" spans="1:61" ht="12.75">
      <c r="A73" s="32"/>
      <c r="B73" s="32"/>
      <c r="C73" s="32"/>
      <c r="D73" s="32"/>
      <c r="E73" s="32"/>
      <c r="F73" s="32"/>
      <c r="G73" s="32"/>
      <c r="H73" s="33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</row>
    <row r="74" spans="1:61" ht="12.75">
      <c r="A74" s="32"/>
      <c r="B74" s="32"/>
      <c r="C74" s="32"/>
      <c r="D74" s="32"/>
      <c r="E74" s="32"/>
      <c r="F74" s="32"/>
      <c r="G74" s="32"/>
      <c r="H74" s="33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</row>
    <row r="75" spans="1:61" ht="12.75">
      <c r="A75" s="32"/>
      <c r="B75" s="32"/>
      <c r="C75" s="32"/>
      <c r="D75" s="32"/>
      <c r="E75" s="32"/>
      <c r="F75" s="32"/>
      <c r="G75" s="32"/>
      <c r="H75" s="33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</row>
    <row r="76" spans="1:61" ht="12.75">
      <c r="A76" s="32"/>
      <c r="B76" s="32"/>
      <c r="C76" s="32"/>
      <c r="D76" s="32"/>
      <c r="E76" s="32"/>
      <c r="F76" s="32"/>
      <c r="G76" s="32"/>
      <c r="H76" s="33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</row>
    <row r="77" spans="1:61" ht="12.75">
      <c r="A77" s="32"/>
      <c r="B77" s="32"/>
      <c r="C77" s="32"/>
      <c r="D77" s="32"/>
      <c r="E77" s="32"/>
      <c r="F77" s="32"/>
      <c r="G77" s="32"/>
      <c r="H77" s="33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</row>
    <row r="78" spans="1:61" ht="12.75">
      <c r="A78" s="32"/>
      <c r="B78" s="32"/>
      <c r="C78" s="32"/>
      <c r="D78" s="32"/>
      <c r="E78" s="32"/>
      <c r="F78" s="32"/>
      <c r="G78" s="32"/>
      <c r="H78" s="33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</row>
    <row r="79" spans="1:61" ht="12.75">
      <c r="A79" s="32"/>
      <c r="B79" s="32"/>
      <c r="C79" s="32"/>
      <c r="D79" s="32"/>
      <c r="E79" s="32"/>
      <c r="F79" s="32"/>
      <c r="G79" s="32"/>
      <c r="H79" s="33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</row>
    <row r="80" spans="1:61" ht="12.75">
      <c r="A80" s="32"/>
      <c r="B80" s="32"/>
      <c r="C80" s="32"/>
      <c r="D80" s="32"/>
      <c r="E80" s="32"/>
      <c r="F80" s="32"/>
      <c r="G80" s="32"/>
      <c r="H80" s="33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</row>
    <row r="81" spans="1:61" ht="12.75">
      <c r="A81" s="32"/>
      <c r="B81" s="32"/>
      <c r="C81" s="32"/>
      <c r="D81" s="32"/>
      <c r="E81" s="32"/>
      <c r="F81" s="32"/>
      <c r="G81" s="32"/>
      <c r="H81" s="33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</row>
    <row r="82" spans="1:61" ht="12.75">
      <c r="A82" s="32"/>
      <c r="B82" s="32"/>
      <c r="C82" s="32"/>
      <c r="D82" s="32"/>
      <c r="E82" s="32"/>
      <c r="F82" s="32"/>
      <c r="G82" s="32"/>
      <c r="H82" s="33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</row>
    <row r="83" spans="1:61" ht="12.75">
      <c r="A83" s="32"/>
      <c r="B83" s="32"/>
      <c r="C83" s="32"/>
      <c r="D83" s="32"/>
      <c r="E83" s="32"/>
      <c r="F83" s="32"/>
      <c r="G83" s="32"/>
      <c r="H83" s="33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</row>
    <row r="84" spans="1:61" ht="12.75">
      <c r="A84" s="32"/>
      <c r="B84" s="32"/>
      <c r="C84" s="32"/>
      <c r="D84" s="32"/>
      <c r="E84" s="32"/>
      <c r="F84" s="32"/>
      <c r="G84" s="32"/>
      <c r="H84" s="33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</row>
    <row r="85" spans="1:61" ht="12.75">
      <c r="A85" s="32"/>
      <c r="B85" s="32"/>
      <c r="C85" s="32"/>
      <c r="D85" s="32"/>
      <c r="E85" s="32"/>
      <c r="F85" s="32"/>
      <c r="G85" s="32"/>
      <c r="H85" s="33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</row>
    <row r="86" spans="1:61" ht="12.75">
      <c r="A86" s="32"/>
      <c r="B86" s="32"/>
      <c r="C86" s="32"/>
      <c r="D86" s="32"/>
      <c r="E86" s="32"/>
      <c r="F86" s="32"/>
      <c r="G86" s="32"/>
      <c r="H86" s="33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</row>
    <row r="87" spans="1:61" ht="12.75">
      <c r="A87" s="32"/>
      <c r="B87" s="32"/>
      <c r="C87" s="32"/>
      <c r="D87" s="32"/>
      <c r="E87" s="32"/>
      <c r="F87" s="32"/>
      <c r="G87" s="32"/>
      <c r="H87" s="33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</row>
    <row r="88" spans="1:61" ht="12.75">
      <c r="A88" s="32"/>
      <c r="B88" s="32"/>
      <c r="C88" s="32"/>
      <c r="D88" s="32"/>
      <c r="E88" s="32"/>
      <c r="F88" s="32"/>
      <c r="G88" s="32"/>
      <c r="H88" s="33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</row>
    <row r="89" spans="1:61" ht="12.75">
      <c r="A89" s="32"/>
      <c r="B89" s="32"/>
      <c r="C89" s="32"/>
      <c r="D89" s="32"/>
      <c r="E89" s="32"/>
      <c r="F89" s="32"/>
      <c r="G89" s="32"/>
      <c r="H89" s="33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</row>
    <row r="90" spans="1:61" ht="12.75">
      <c r="A90" s="32"/>
      <c r="B90" s="32"/>
      <c r="C90" s="32"/>
      <c r="D90" s="32"/>
      <c r="E90" s="32"/>
      <c r="F90" s="32"/>
      <c r="G90" s="32"/>
      <c r="H90" s="33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</row>
    <row r="91" spans="1:61" ht="12.75">
      <c r="A91" s="32"/>
      <c r="B91" s="32"/>
      <c r="C91" s="32"/>
      <c r="D91" s="32"/>
      <c r="E91" s="32"/>
      <c r="F91" s="32"/>
      <c r="G91" s="32"/>
      <c r="H91" s="33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</row>
    <row r="92" spans="1:61" ht="12.75">
      <c r="A92" s="32"/>
      <c r="B92" s="32"/>
      <c r="C92" s="32"/>
      <c r="D92" s="32"/>
      <c r="E92" s="32"/>
      <c r="F92" s="32"/>
      <c r="G92" s="32"/>
      <c r="H92" s="33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</row>
    <row r="93" spans="1:61" ht="12.75">
      <c r="A93" s="32"/>
      <c r="B93" s="32"/>
      <c r="C93" s="32"/>
      <c r="D93" s="32"/>
      <c r="E93" s="32"/>
      <c r="F93" s="32"/>
      <c r="G93" s="32"/>
      <c r="H93" s="33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</row>
    <row r="94" spans="1:61" ht="12.75">
      <c r="A94" s="32"/>
      <c r="B94" s="32"/>
      <c r="C94" s="32"/>
      <c r="D94" s="32"/>
      <c r="E94" s="32"/>
      <c r="F94" s="32"/>
      <c r="G94" s="32"/>
      <c r="H94" s="33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</row>
    <row r="95" spans="1:61" ht="12.75">
      <c r="A95" s="32"/>
      <c r="B95" s="32"/>
      <c r="C95" s="32"/>
      <c r="D95" s="32"/>
      <c r="E95" s="32"/>
      <c r="F95" s="32"/>
      <c r="G95" s="32"/>
      <c r="H95" s="33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</row>
    <row r="96" spans="1:61" ht="12.75">
      <c r="A96" s="32"/>
      <c r="B96" s="32"/>
      <c r="C96" s="32"/>
      <c r="D96" s="32"/>
      <c r="E96" s="32"/>
      <c r="F96" s="32"/>
      <c r="G96" s="32"/>
      <c r="H96" s="33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</row>
    <row r="97" spans="1:61" ht="12.75">
      <c r="A97" s="32"/>
      <c r="B97" s="32"/>
      <c r="C97" s="32"/>
      <c r="D97" s="32"/>
      <c r="E97" s="32"/>
      <c r="F97" s="32"/>
      <c r="G97" s="32"/>
      <c r="H97" s="33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</row>
    <row r="98" spans="1:61" ht="12.75">
      <c r="A98" s="32"/>
      <c r="B98" s="32"/>
      <c r="C98" s="32"/>
      <c r="D98" s="32"/>
      <c r="E98" s="32"/>
      <c r="F98" s="32"/>
      <c r="G98" s="32"/>
      <c r="H98" s="33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</row>
    <row r="99" spans="1:61" ht="12.75">
      <c r="A99" s="32"/>
      <c r="B99" s="32"/>
      <c r="C99" s="32"/>
      <c r="D99" s="32"/>
      <c r="E99" s="32"/>
      <c r="F99" s="32"/>
      <c r="G99" s="32"/>
      <c r="H99" s="33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</row>
    <row r="100" spans="1:61" ht="12.75">
      <c r="A100" s="32"/>
      <c r="B100" s="32"/>
      <c r="C100" s="32"/>
      <c r="D100" s="32"/>
      <c r="E100" s="32"/>
      <c r="F100" s="32"/>
      <c r="G100" s="32"/>
      <c r="H100" s="33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</row>
    <row r="101" spans="1:61" ht="12.75">
      <c r="A101" s="32"/>
      <c r="B101" s="32"/>
      <c r="C101" s="32"/>
      <c r="D101" s="32"/>
      <c r="E101" s="32"/>
      <c r="F101" s="32"/>
      <c r="G101" s="32"/>
      <c r="H101" s="33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</row>
    <row r="102" spans="1:61" ht="12.75">
      <c r="A102" s="32"/>
      <c r="B102" s="32"/>
      <c r="C102" s="32"/>
      <c r="D102" s="32"/>
      <c r="E102" s="32"/>
      <c r="F102" s="32"/>
      <c r="G102" s="32"/>
      <c r="H102" s="33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</row>
    <row r="103" spans="1:61" ht="12.75">
      <c r="A103" s="32"/>
      <c r="B103" s="32"/>
      <c r="C103" s="32"/>
      <c r="D103" s="32"/>
      <c r="E103" s="32"/>
      <c r="F103" s="32"/>
      <c r="G103" s="32"/>
      <c r="H103" s="33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</row>
    <row r="104" spans="1:61" ht="12.75">
      <c r="A104" s="32"/>
      <c r="B104" s="32"/>
      <c r="C104" s="32"/>
      <c r="D104" s="32"/>
      <c r="E104" s="32"/>
      <c r="F104" s="32"/>
      <c r="G104" s="32"/>
      <c r="H104" s="33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</row>
    <row r="105" spans="1:61" ht="12.75">
      <c r="A105" s="32"/>
      <c r="B105" s="32"/>
      <c r="C105" s="32"/>
      <c r="D105" s="32"/>
      <c r="E105" s="32"/>
      <c r="F105" s="32"/>
      <c r="G105" s="32"/>
      <c r="H105" s="33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</row>
    <row r="106" spans="1:61" ht="12.75">
      <c r="A106" s="32"/>
      <c r="B106" s="32"/>
      <c r="C106" s="32"/>
      <c r="D106" s="32"/>
      <c r="E106" s="32"/>
      <c r="F106" s="32"/>
      <c r="G106" s="32"/>
      <c r="H106" s="33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</row>
    <row r="107" spans="1:61" ht="12.75">
      <c r="A107" s="32"/>
      <c r="B107" s="32"/>
      <c r="C107" s="32"/>
      <c r="D107" s="32"/>
      <c r="E107" s="32"/>
      <c r="F107" s="32"/>
      <c r="G107" s="32"/>
      <c r="H107" s="33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</row>
    <row r="108" spans="1:61" ht="12.75">
      <c r="A108" s="32"/>
      <c r="B108" s="32"/>
      <c r="C108" s="32"/>
      <c r="D108" s="32"/>
      <c r="E108" s="32"/>
      <c r="F108" s="32"/>
      <c r="G108" s="32"/>
      <c r="H108" s="33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</row>
    <row r="109" spans="1:61" ht="12.75">
      <c r="A109" s="32"/>
      <c r="B109" s="32"/>
      <c r="C109" s="32"/>
      <c r="D109" s="32"/>
      <c r="E109" s="32"/>
      <c r="F109" s="32"/>
      <c r="G109" s="32"/>
      <c r="H109" s="33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</row>
    <row r="110" spans="1:61" ht="12.75">
      <c r="A110" s="32"/>
      <c r="B110" s="32"/>
      <c r="C110" s="32"/>
      <c r="D110" s="32"/>
      <c r="E110" s="32"/>
      <c r="F110" s="32"/>
      <c r="G110" s="32"/>
      <c r="H110" s="33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</row>
    <row r="111" spans="1:61" ht="12.75">
      <c r="A111" s="32"/>
      <c r="B111" s="32"/>
      <c r="C111" s="32"/>
      <c r="D111" s="32"/>
      <c r="E111" s="32"/>
      <c r="F111" s="32"/>
      <c r="G111" s="32"/>
      <c r="H111" s="33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</row>
    <row r="112" spans="1:61" ht="12.75">
      <c r="A112" s="32"/>
      <c r="B112" s="32"/>
      <c r="C112" s="32"/>
      <c r="D112" s="32"/>
      <c r="E112" s="32"/>
      <c r="F112" s="32"/>
      <c r="G112" s="32"/>
      <c r="H112" s="33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</row>
    <row r="113" spans="1:61" ht="12.75">
      <c r="A113" s="32"/>
      <c r="B113" s="32"/>
      <c r="C113" s="32"/>
      <c r="D113" s="32"/>
      <c r="E113" s="32"/>
      <c r="F113" s="32"/>
      <c r="G113" s="32"/>
      <c r="H113" s="33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7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23.421875" style="3" bestFit="1" customWidth="1"/>
    <col min="3" max="7" width="11.421875" style="0" customWidth="1"/>
    <col min="8" max="8" width="11.421875" style="2" customWidth="1"/>
    <col min="9" max="9" width="4.7109375" style="0" customWidth="1"/>
    <col min="10" max="16384" width="11.421875" style="0" customWidth="1"/>
  </cols>
  <sheetData>
    <row r="1" spans="1:12" ht="39" customHeight="1">
      <c r="A1" s="9"/>
      <c r="B1" s="286" t="s">
        <v>243</v>
      </c>
      <c r="C1" s="286"/>
      <c r="D1" s="286"/>
      <c r="E1" s="286"/>
      <c r="F1" s="286"/>
      <c r="G1" s="9"/>
      <c r="H1" s="9"/>
      <c r="I1" s="9"/>
      <c r="J1" s="9"/>
      <c r="K1" s="9"/>
      <c r="L1" s="9"/>
    </row>
    <row r="2" spans="1:12" ht="24" customHeight="1">
      <c r="A2" s="9"/>
      <c r="B2" s="20"/>
      <c r="C2" s="9"/>
      <c r="D2" s="9"/>
      <c r="E2" s="9"/>
      <c r="F2" s="9"/>
      <c r="G2" s="9"/>
      <c r="H2" s="18"/>
      <c r="I2" s="9"/>
      <c r="J2" s="9"/>
      <c r="K2" s="9"/>
      <c r="L2" s="9"/>
    </row>
    <row r="3" spans="1:12" ht="13.5" thickBot="1">
      <c r="A3" s="9"/>
      <c r="B3" s="20"/>
      <c r="C3" s="9"/>
      <c r="D3" s="9"/>
      <c r="E3" s="9"/>
      <c r="F3" s="9"/>
      <c r="G3" s="9"/>
      <c r="H3" s="18"/>
      <c r="I3" s="9"/>
      <c r="J3" s="9"/>
      <c r="K3" s="9"/>
      <c r="L3" s="9"/>
    </row>
    <row r="4" spans="1:12" ht="13.5">
      <c r="A4" s="9"/>
      <c r="B4" s="64" t="s">
        <v>157</v>
      </c>
      <c r="C4" s="45" t="s">
        <v>2</v>
      </c>
      <c r="D4" s="46" t="s">
        <v>3</v>
      </c>
      <c r="E4" s="46" t="s">
        <v>4</v>
      </c>
      <c r="F4" s="46" t="s">
        <v>12</v>
      </c>
      <c r="G4" s="47" t="s">
        <v>252</v>
      </c>
      <c r="H4" s="48" t="s">
        <v>253</v>
      </c>
      <c r="I4" s="9"/>
      <c r="J4" s="9"/>
      <c r="K4" s="9"/>
      <c r="L4" s="9"/>
    </row>
    <row r="5" spans="1:12" ht="13.5">
      <c r="A5" s="9"/>
      <c r="B5" s="65"/>
      <c r="C5" s="50" t="s">
        <v>254</v>
      </c>
      <c r="D5" s="51" t="s">
        <v>255</v>
      </c>
      <c r="E5" s="51" t="s">
        <v>5</v>
      </c>
      <c r="F5" s="51" t="s">
        <v>254</v>
      </c>
      <c r="G5" s="78" t="s">
        <v>276</v>
      </c>
      <c r="H5" s="93"/>
      <c r="I5" s="9"/>
      <c r="J5" s="9"/>
      <c r="K5" s="9"/>
      <c r="L5" s="9"/>
    </row>
    <row r="6" spans="1:12" ht="12.75">
      <c r="A6" s="9"/>
      <c r="B6" s="62" t="s">
        <v>126</v>
      </c>
      <c r="C6" s="56">
        <v>1.1</v>
      </c>
      <c r="D6" s="56">
        <v>1.8</v>
      </c>
      <c r="E6" s="56"/>
      <c r="F6" s="56">
        <v>0.3</v>
      </c>
      <c r="G6" s="56">
        <v>3.2</v>
      </c>
      <c r="H6" s="94">
        <v>1991</v>
      </c>
      <c r="I6" s="9"/>
      <c r="J6" s="9"/>
      <c r="K6" s="9"/>
      <c r="L6" s="9"/>
    </row>
    <row r="7" spans="1:12" ht="12.75">
      <c r="A7" s="9"/>
      <c r="B7" s="41" t="s">
        <v>127</v>
      </c>
      <c r="C7" s="56">
        <v>5.06</v>
      </c>
      <c r="D7" s="56">
        <v>1.57916547</v>
      </c>
      <c r="E7" s="56"/>
      <c r="F7" s="56"/>
      <c r="G7" s="56">
        <v>6.63916547</v>
      </c>
      <c r="H7" s="95">
        <v>1974</v>
      </c>
      <c r="I7" s="9"/>
      <c r="J7" s="9"/>
      <c r="K7" s="9"/>
      <c r="L7" s="9"/>
    </row>
    <row r="8" spans="1:12" ht="12.75">
      <c r="A8" s="9"/>
      <c r="B8" s="41" t="s">
        <v>408</v>
      </c>
      <c r="C8" s="56">
        <v>7.5092922</v>
      </c>
      <c r="D8" s="56">
        <v>12.77102375</v>
      </c>
      <c r="E8" s="56"/>
      <c r="F8" s="56"/>
      <c r="G8" s="56">
        <v>20.28031595</v>
      </c>
      <c r="H8" s="95">
        <v>1977</v>
      </c>
      <c r="I8" s="9"/>
      <c r="J8" s="9"/>
      <c r="K8" s="9"/>
      <c r="L8" s="9"/>
    </row>
    <row r="9" spans="1:12" ht="12.75">
      <c r="A9" s="9"/>
      <c r="B9" s="41" t="s">
        <v>128</v>
      </c>
      <c r="C9" s="56">
        <v>7.6</v>
      </c>
      <c r="D9" s="56">
        <v>3.8</v>
      </c>
      <c r="E9" s="56"/>
      <c r="F9" s="56"/>
      <c r="G9" s="56">
        <v>11.4</v>
      </c>
      <c r="H9" s="95">
        <v>1982</v>
      </c>
      <c r="I9" s="9"/>
      <c r="J9" s="9"/>
      <c r="K9" s="9"/>
      <c r="L9" s="9"/>
    </row>
    <row r="10" spans="1:12" ht="12.75">
      <c r="A10" s="9"/>
      <c r="B10" s="41" t="s">
        <v>129</v>
      </c>
      <c r="C10" s="56">
        <v>0</v>
      </c>
      <c r="D10" s="56">
        <v>4.9</v>
      </c>
      <c r="E10" s="56">
        <v>0</v>
      </c>
      <c r="F10" s="56">
        <v>0.4</v>
      </c>
      <c r="G10" s="56">
        <v>5.3</v>
      </c>
      <c r="H10" s="95">
        <v>1978</v>
      </c>
      <c r="I10" s="9"/>
      <c r="J10" s="9"/>
      <c r="K10" s="9"/>
      <c r="L10" s="9"/>
    </row>
    <row r="11" spans="1:12" ht="12.75">
      <c r="A11" s="9"/>
      <c r="B11" s="41" t="s">
        <v>130</v>
      </c>
      <c r="C11" s="56"/>
      <c r="D11" s="56">
        <v>4.1</v>
      </c>
      <c r="E11" s="56">
        <v>0.5</v>
      </c>
      <c r="F11" s="56">
        <v>1</v>
      </c>
      <c r="G11" s="56">
        <v>6.05</v>
      </c>
      <c r="H11" s="95">
        <v>1982</v>
      </c>
      <c r="I11" s="9"/>
      <c r="J11" s="9"/>
      <c r="K11" s="9"/>
      <c r="L11" s="9"/>
    </row>
    <row r="12" spans="1:12" ht="12.75">
      <c r="A12" s="9"/>
      <c r="B12" s="41" t="s">
        <v>131</v>
      </c>
      <c r="C12" s="56"/>
      <c r="D12" s="56">
        <v>1.8</v>
      </c>
      <c r="E12" s="56">
        <v>0.3</v>
      </c>
      <c r="F12" s="56">
        <v>0.5</v>
      </c>
      <c r="G12" s="56">
        <v>2.87</v>
      </c>
      <c r="H12" s="95">
        <v>1982</v>
      </c>
      <c r="I12" s="9"/>
      <c r="J12" s="9"/>
      <c r="K12" s="9"/>
      <c r="L12" s="9"/>
    </row>
    <row r="13" spans="1:12" ht="12.75">
      <c r="A13" s="9"/>
      <c r="B13" s="41" t="s">
        <v>132</v>
      </c>
      <c r="C13" s="56">
        <v>2.08</v>
      </c>
      <c r="D13" s="56">
        <v>0.00416</v>
      </c>
      <c r="E13" s="56"/>
      <c r="F13" s="56"/>
      <c r="G13" s="56">
        <v>2.0841600000000002</v>
      </c>
      <c r="H13" s="95">
        <v>1973</v>
      </c>
      <c r="I13" s="9"/>
      <c r="J13" s="9"/>
      <c r="K13" s="9"/>
      <c r="L13" s="9"/>
    </row>
    <row r="14" spans="1:12" ht="12.75">
      <c r="A14" s="9"/>
      <c r="B14" s="41" t="s">
        <v>133</v>
      </c>
      <c r="C14" s="56">
        <v>0.992591415</v>
      </c>
      <c r="D14" s="56">
        <v>1.583864227</v>
      </c>
      <c r="E14" s="56">
        <v>0.093717576</v>
      </c>
      <c r="F14" s="56"/>
      <c r="G14" s="56">
        <v>2.7545190364</v>
      </c>
      <c r="H14" s="95">
        <v>1992</v>
      </c>
      <c r="I14" s="9"/>
      <c r="J14" s="9"/>
      <c r="K14" s="9"/>
      <c r="L14" s="9"/>
    </row>
    <row r="15" spans="1:12" ht="12.75">
      <c r="A15" s="9"/>
      <c r="B15" s="41" t="s">
        <v>134</v>
      </c>
      <c r="C15" s="56">
        <v>1</v>
      </c>
      <c r="D15" s="56"/>
      <c r="E15" s="56"/>
      <c r="F15" s="56"/>
      <c r="G15" s="56">
        <v>1</v>
      </c>
      <c r="H15" s="95">
        <v>1972</v>
      </c>
      <c r="I15" s="9"/>
      <c r="J15" s="9"/>
      <c r="K15" s="9"/>
      <c r="L15" s="9"/>
    </row>
    <row r="16" spans="1:12" ht="12.75">
      <c r="A16" s="9"/>
      <c r="B16" s="41" t="s">
        <v>135</v>
      </c>
      <c r="C16" s="56">
        <v>3.620032</v>
      </c>
      <c r="D16" s="56">
        <v>3.448422</v>
      </c>
      <c r="E16" s="56">
        <v>0</v>
      </c>
      <c r="F16" s="56">
        <v>0</v>
      </c>
      <c r="G16" s="56">
        <v>7.068454</v>
      </c>
      <c r="H16" s="95">
        <v>1990</v>
      </c>
      <c r="I16" s="9"/>
      <c r="J16" s="9"/>
      <c r="K16" s="9"/>
      <c r="L16" s="9"/>
    </row>
    <row r="17" spans="1:12" ht="12.75">
      <c r="A17" s="9"/>
      <c r="B17" s="41" t="s">
        <v>136</v>
      </c>
      <c r="C17" s="56"/>
      <c r="D17" s="56">
        <v>2</v>
      </c>
      <c r="E17" s="56"/>
      <c r="F17" s="56">
        <v>0.3</v>
      </c>
      <c r="G17" s="56">
        <v>2.3</v>
      </c>
      <c r="H17" s="95">
        <v>1985</v>
      </c>
      <c r="I17" s="9"/>
      <c r="J17" s="9"/>
      <c r="K17" s="9"/>
      <c r="L17" s="9"/>
    </row>
    <row r="18" spans="1:12" ht="12.75">
      <c r="A18" s="9"/>
      <c r="B18" s="41" t="s">
        <v>137</v>
      </c>
      <c r="C18" s="56">
        <v>7.064756705</v>
      </c>
      <c r="D18" s="56">
        <v>0.876951146</v>
      </c>
      <c r="E18" s="56">
        <v>0</v>
      </c>
      <c r="F18" s="56">
        <v>0</v>
      </c>
      <c r="G18" s="56">
        <v>7.941707850999999</v>
      </c>
      <c r="H18" s="95">
        <v>1994</v>
      </c>
      <c r="I18" s="9"/>
      <c r="J18" s="9"/>
      <c r="K18" s="9"/>
      <c r="L18" s="9"/>
    </row>
    <row r="19" spans="1:12" ht="12.75">
      <c r="A19" s="9"/>
      <c r="B19" s="41" t="s">
        <v>138</v>
      </c>
      <c r="C19" s="56">
        <v>1</v>
      </c>
      <c r="D19" s="56"/>
      <c r="E19" s="56"/>
      <c r="F19" s="56"/>
      <c r="G19" s="56">
        <v>1</v>
      </c>
      <c r="H19" s="95">
        <v>1992</v>
      </c>
      <c r="I19" s="9"/>
      <c r="J19" s="9"/>
      <c r="K19" s="9"/>
      <c r="L19" s="9"/>
    </row>
    <row r="20" spans="1:12" ht="12.75">
      <c r="A20" s="9"/>
      <c r="B20" s="41" t="s">
        <v>139</v>
      </c>
      <c r="C20" s="56">
        <v>4.3</v>
      </c>
      <c r="D20" s="56">
        <v>33.2</v>
      </c>
      <c r="E20" s="56"/>
      <c r="F20" s="56">
        <v>7.7</v>
      </c>
      <c r="G20" s="56">
        <v>45.2</v>
      </c>
      <c r="H20" s="95">
        <v>1978</v>
      </c>
      <c r="I20" s="9"/>
      <c r="J20" s="9"/>
      <c r="K20" s="9"/>
      <c r="L20" s="9"/>
    </row>
    <row r="21" spans="1:12" ht="12.75">
      <c r="A21" s="9"/>
      <c r="B21" s="41" t="s">
        <v>140</v>
      </c>
      <c r="C21" s="56">
        <v>2.27</v>
      </c>
      <c r="D21" s="56">
        <v>0.16</v>
      </c>
      <c r="E21" s="56"/>
      <c r="F21" s="56"/>
      <c r="G21" s="56">
        <v>2.43</v>
      </c>
      <c r="H21" s="95">
        <v>1976</v>
      </c>
      <c r="I21" s="9"/>
      <c r="J21" s="9"/>
      <c r="K21" s="9"/>
      <c r="L21" s="9"/>
    </row>
    <row r="22" spans="1:12" ht="12.75">
      <c r="A22" s="9"/>
      <c r="B22" s="41" t="s">
        <v>409</v>
      </c>
      <c r="C22" s="56"/>
      <c r="D22" s="56">
        <v>4.5</v>
      </c>
      <c r="E22" s="56"/>
      <c r="F22" s="56">
        <v>2.9</v>
      </c>
      <c r="G22" s="56">
        <v>7.4</v>
      </c>
      <c r="H22" s="95">
        <v>1996</v>
      </c>
      <c r="I22" s="9"/>
      <c r="J22" s="9"/>
      <c r="K22" s="9"/>
      <c r="L22" s="9"/>
    </row>
    <row r="23" spans="1:12" ht="12.75">
      <c r="A23" s="9"/>
      <c r="B23" s="41" t="s">
        <v>283</v>
      </c>
      <c r="C23" s="56">
        <v>1</v>
      </c>
      <c r="D23" s="56">
        <v>0.7054</v>
      </c>
      <c r="E23" s="56"/>
      <c r="F23" s="56"/>
      <c r="G23" s="56">
        <v>1.7054</v>
      </c>
      <c r="H23" s="95">
        <v>2001</v>
      </c>
      <c r="I23" s="9"/>
      <c r="J23" s="9"/>
      <c r="K23" s="9"/>
      <c r="L23" s="9"/>
    </row>
    <row r="24" spans="1:12" ht="12.75">
      <c r="A24" s="9"/>
      <c r="B24" s="41" t="s">
        <v>141</v>
      </c>
      <c r="C24" s="56"/>
      <c r="D24" s="56">
        <v>11.6</v>
      </c>
      <c r="E24" s="56"/>
      <c r="F24" s="56">
        <v>2.4</v>
      </c>
      <c r="G24" s="56">
        <v>14</v>
      </c>
      <c r="H24" s="95">
        <v>1981</v>
      </c>
      <c r="I24" s="9"/>
      <c r="J24" s="9"/>
      <c r="K24" s="9"/>
      <c r="L24" s="9"/>
    </row>
    <row r="25" spans="1:12" ht="12.75">
      <c r="A25" s="9"/>
      <c r="B25" s="41" t="s">
        <v>410</v>
      </c>
      <c r="C25" s="56">
        <v>0.4</v>
      </c>
      <c r="D25" s="56">
        <v>0.88</v>
      </c>
      <c r="E25" s="56"/>
      <c r="F25" s="56"/>
      <c r="G25" s="56">
        <v>1.28</v>
      </c>
      <c r="H25" s="95">
        <v>1985</v>
      </c>
      <c r="I25" s="9"/>
      <c r="J25" s="9"/>
      <c r="K25" s="9"/>
      <c r="L25" s="9"/>
    </row>
    <row r="26" spans="1:12" ht="12.75">
      <c r="A26" s="9"/>
      <c r="B26" s="41" t="s">
        <v>411</v>
      </c>
      <c r="C26" s="56">
        <v>0.95</v>
      </c>
      <c r="D26" s="56">
        <v>0</v>
      </c>
      <c r="E26" s="56">
        <v>0</v>
      </c>
      <c r="F26" s="56">
        <v>0</v>
      </c>
      <c r="G26" s="56">
        <v>0.95</v>
      </c>
      <c r="H26" s="95">
        <v>2003</v>
      </c>
      <c r="I26" s="9"/>
      <c r="J26" s="9"/>
      <c r="K26" s="9"/>
      <c r="L26" s="9"/>
    </row>
    <row r="27" spans="1:12" ht="12.75">
      <c r="A27" s="9"/>
      <c r="B27" s="41" t="s">
        <v>230</v>
      </c>
      <c r="C27" s="56">
        <v>0</v>
      </c>
      <c r="D27" s="56">
        <v>1.14</v>
      </c>
      <c r="E27" s="56">
        <v>0</v>
      </c>
      <c r="F27" s="56">
        <v>0.26</v>
      </c>
      <c r="G27" s="56">
        <v>1.4</v>
      </c>
      <c r="H27" s="95">
        <v>2001</v>
      </c>
      <c r="I27" s="9"/>
      <c r="J27" s="9"/>
      <c r="K27" s="9"/>
      <c r="L27" s="9"/>
    </row>
    <row r="28" spans="1:12" ht="12.75">
      <c r="A28" s="9"/>
      <c r="B28" s="41" t="s">
        <v>412</v>
      </c>
      <c r="C28" s="56">
        <v>0</v>
      </c>
      <c r="D28" s="56">
        <v>15</v>
      </c>
      <c r="E28" s="56">
        <v>0</v>
      </c>
      <c r="F28" s="56">
        <v>4.8</v>
      </c>
      <c r="G28" s="56">
        <v>19.8</v>
      </c>
      <c r="H28" s="95">
        <v>2003</v>
      </c>
      <c r="I28" s="9"/>
      <c r="J28" s="9"/>
      <c r="K28" s="9"/>
      <c r="L28" s="9"/>
    </row>
    <row r="29" spans="1:12" ht="12.75">
      <c r="A29" s="9"/>
      <c r="B29" s="41" t="s">
        <v>413</v>
      </c>
      <c r="C29" s="56"/>
      <c r="D29" s="56">
        <v>14.4</v>
      </c>
      <c r="E29" s="56"/>
      <c r="F29" s="56">
        <v>3.9</v>
      </c>
      <c r="G29" s="56">
        <v>18.3</v>
      </c>
      <c r="H29" s="95">
        <v>1995</v>
      </c>
      <c r="I29" s="9"/>
      <c r="J29" s="9"/>
      <c r="K29" s="9"/>
      <c r="L29" s="9"/>
    </row>
    <row r="30" spans="1:12" ht="12.75">
      <c r="A30" s="9"/>
      <c r="B30" s="41" t="s">
        <v>142</v>
      </c>
      <c r="C30" s="56">
        <v>0</v>
      </c>
      <c r="D30" s="56">
        <v>2.66</v>
      </c>
      <c r="E30" s="56">
        <v>0</v>
      </c>
      <c r="F30" s="56">
        <v>1.8</v>
      </c>
      <c r="G30" s="56">
        <v>4.46</v>
      </c>
      <c r="H30" s="95">
        <v>1998</v>
      </c>
      <c r="I30" s="9"/>
      <c r="J30" s="9"/>
      <c r="K30" s="9"/>
      <c r="L30" s="9"/>
    </row>
    <row r="31" spans="1:12" ht="12.75">
      <c r="A31" s="9"/>
      <c r="B31" s="41" t="s">
        <v>143</v>
      </c>
      <c r="C31" s="56">
        <v>0</v>
      </c>
      <c r="D31" s="56">
        <v>1.66</v>
      </c>
      <c r="E31" s="56">
        <v>0</v>
      </c>
      <c r="F31" s="56">
        <v>1.25</v>
      </c>
      <c r="G31" s="56">
        <v>2.91</v>
      </c>
      <c r="H31" s="95">
        <v>1999</v>
      </c>
      <c r="I31" s="9"/>
      <c r="J31" s="9"/>
      <c r="K31" s="9"/>
      <c r="L31" s="9"/>
    </row>
    <row r="32" spans="1:12" ht="12.75">
      <c r="A32" s="9"/>
      <c r="B32" s="41" t="s">
        <v>144</v>
      </c>
      <c r="C32" s="56">
        <v>5.27</v>
      </c>
      <c r="D32" s="56">
        <v>1.77</v>
      </c>
      <c r="E32" s="56"/>
      <c r="F32" s="56"/>
      <c r="G32" s="56">
        <v>7.04</v>
      </c>
      <c r="H32" s="95">
        <v>1986</v>
      </c>
      <c r="I32" s="9"/>
      <c r="J32" s="9"/>
      <c r="K32" s="9"/>
      <c r="L32" s="9"/>
    </row>
    <row r="33" spans="1:12" ht="12.75">
      <c r="A33" s="9"/>
      <c r="B33" s="41" t="s">
        <v>414</v>
      </c>
      <c r="C33" s="56">
        <v>0.2</v>
      </c>
      <c r="D33" s="56">
        <v>1.2</v>
      </c>
      <c r="E33" s="56"/>
      <c r="F33" s="56">
        <v>0.2</v>
      </c>
      <c r="G33" s="56">
        <v>1.6</v>
      </c>
      <c r="H33" s="95">
        <v>1999</v>
      </c>
      <c r="I33" s="9"/>
      <c r="J33" s="9"/>
      <c r="K33" s="9"/>
      <c r="L33" s="9"/>
    </row>
    <row r="34" spans="1:12" ht="12.75">
      <c r="A34" s="9"/>
      <c r="B34" s="41" t="s">
        <v>145</v>
      </c>
      <c r="C34" s="56">
        <v>0.96</v>
      </c>
      <c r="D34" s="56">
        <v>0.51</v>
      </c>
      <c r="E34" s="56"/>
      <c r="F34" s="56"/>
      <c r="G34" s="56">
        <v>1.47</v>
      </c>
      <c r="H34" s="95">
        <v>1991</v>
      </c>
      <c r="I34" s="9"/>
      <c r="J34" s="9"/>
      <c r="K34" s="9"/>
      <c r="L34" s="9"/>
    </row>
    <row r="35" spans="1:12" ht="12.75">
      <c r="A35" s="9"/>
      <c r="B35" s="41" t="s">
        <v>146</v>
      </c>
      <c r="C35" s="56">
        <v>2.152</v>
      </c>
      <c r="D35" s="56">
        <v>0.9830000000000001</v>
      </c>
      <c r="E35" s="56"/>
      <c r="F35" s="56"/>
      <c r="G35" s="56">
        <v>3.135</v>
      </c>
      <c r="H35" s="95">
        <v>2001</v>
      </c>
      <c r="I35" s="9"/>
      <c r="J35" s="9"/>
      <c r="K35" s="9"/>
      <c r="L35" s="9"/>
    </row>
    <row r="36" spans="1:12" ht="12.75">
      <c r="A36" s="9"/>
      <c r="B36" s="41" t="s">
        <v>147</v>
      </c>
      <c r="C36" s="56">
        <v>1.52</v>
      </c>
      <c r="D36" s="56">
        <v>0.25</v>
      </c>
      <c r="E36" s="56"/>
      <c r="F36" s="56"/>
      <c r="G36" s="56">
        <v>1.77</v>
      </c>
      <c r="H36" s="95">
        <v>1985</v>
      </c>
      <c r="I36" s="9"/>
      <c r="J36" s="9"/>
      <c r="K36" s="9"/>
      <c r="L36" s="9"/>
    </row>
    <row r="37" spans="1:12" ht="12.75">
      <c r="A37" s="9"/>
      <c r="B37" s="41" t="s">
        <v>148</v>
      </c>
      <c r="C37" s="56"/>
      <c r="D37" s="56">
        <v>118</v>
      </c>
      <c r="E37" s="56"/>
      <c r="F37" s="56"/>
      <c r="G37" s="56">
        <v>118</v>
      </c>
      <c r="H37" s="95">
        <v>2000</v>
      </c>
      <c r="I37" s="9"/>
      <c r="J37" s="9"/>
      <c r="K37" s="9"/>
      <c r="L37" s="9"/>
    </row>
    <row r="38" spans="1:12" ht="12.75">
      <c r="A38" s="9"/>
      <c r="B38" s="41" t="s">
        <v>149</v>
      </c>
      <c r="C38" s="56"/>
      <c r="D38" s="56">
        <v>19.8</v>
      </c>
      <c r="E38" s="56"/>
      <c r="F38" s="56"/>
      <c r="G38" s="56">
        <v>19.8</v>
      </c>
      <c r="H38" s="95">
        <v>1992</v>
      </c>
      <c r="I38" s="9"/>
      <c r="J38" s="9"/>
      <c r="K38" s="9"/>
      <c r="L38" s="9"/>
    </row>
    <row r="39" spans="1:12" ht="12.75">
      <c r="A39" s="9"/>
      <c r="B39" s="41" t="s">
        <v>150</v>
      </c>
      <c r="C39" s="56"/>
      <c r="D39" s="56">
        <v>8.3</v>
      </c>
      <c r="E39" s="56"/>
      <c r="F39" s="56">
        <v>1.6</v>
      </c>
      <c r="G39" s="56">
        <v>9.9</v>
      </c>
      <c r="H39" s="95">
        <v>1990</v>
      </c>
      <c r="I39" s="9"/>
      <c r="J39" s="9"/>
      <c r="K39" s="9"/>
      <c r="L39" s="9"/>
    </row>
    <row r="40" spans="1:12" ht="12.75">
      <c r="A40" s="9"/>
      <c r="B40" s="41" t="s">
        <v>151</v>
      </c>
      <c r="C40" s="56">
        <v>0.91</v>
      </c>
      <c r="D40" s="56">
        <v>0.046</v>
      </c>
      <c r="E40" s="56">
        <v>0</v>
      </c>
      <c r="F40" s="56">
        <v>0</v>
      </c>
      <c r="G40" s="56">
        <v>0.9560000000000001</v>
      </c>
      <c r="H40" s="95">
        <v>2001</v>
      </c>
      <c r="I40" s="9"/>
      <c r="J40" s="9"/>
      <c r="K40" s="9"/>
      <c r="L40" s="9"/>
    </row>
    <row r="41" spans="1:12" ht="12.75">
      <c r="A41" s="9"/>
      <c r="B41" s="41" t="s">
        <v>284</v>
      </c>
      <c r="C41" s="56">
        <v>0.64</v>
      </c>
      <c r="D41" s="56">
        <v>0.051</v>
      </c>
      <c r="E41" s="56"/>
      <c r="F41" s="56"/>
      <c r="G41" s="56">
        <v>0.6910000000000001</v>
      </c>
      <c r="H41" s="95">
        <v>2003</v>
      </c>
      <c r="I41" s="9"/>
      <c r="J41" s="9"/>
      <c r="K41" s="9"/>
      <c r="L41" s="9"/>
    </row>
    <row r="42" spans="1:12" ht="12.75">
      <c r="A42" s="9"/>
      <c r="B42" s="41" t="s">
        <v>152</v>
      </c>
      <c r="C42" s="56">
        <v>1.6</v>
      </c>
      <c r="D42" s="56">
        <v>0.06</v>
      </c>
      <c r="E42" s="56"/>
      <c r="F42" s="56"/>
      <c r="G42" s="56">
        <v>1.66</v>
      </c>
      <c r="H42" s="95">
        <v>2000</v>
      </c>
      <c r="I42" s="9"/>
      <c r="J42" s="9"/>
      <c r="K42" s="9"/>
      <c r="L42" s="9"/>
    </row>
    <row r="43" spans="1:12" ht="12.75">
      <c r="A43" s="9"/>
      <c r="B43" s="41" t="s">
        <v>415</v>
      </c>
      <c r="C43" s="56">
        <v>13.5</v>
      </c>
      <c r="D43" s="56">
        <v>0</v>
      </c>
      <c r="E43" s="56"/>
      <c r="F43" s="56"/>
      <c r="G43" s="56">
        <v>13.5</v>
      </c>
      <c r="H43" s="95">
        <v>2004</v>
      </c>
      <c r="I43" s="9"/>
      <c r="J43" s="9"/>
      <c r="K43" s="9"/>
      <c r="L43" s="9"/>
    </row>
    <row r="44" spans="1:12" ht="12.75">
      <c r="A44" s="9"/>
      <c r="B44" s="41" t="s">
        <v>153</v>
      </c>
      <c r="C44" s="56"/>
      <c r="D44" s="56">
        <v>38.3</v>
      </c>
      <c r="E44" s="56"/>
      <c r="F44" s="56"/>
      <c r="G44" s="56">
        <v>38.3</v>
      </c>
      <c r="H44" s="95">
        <v>1997</v>
      </c>
      <c r="I44" s="9"/>
      <c r="J44" s="9"/>
      <c r="K44" s="9"/>
      <c r="L44" s="9"/>
    </row>
    <row r="45" spans="1:12" ht="12.75">
      <c r="A45" s="9"/>
      <c r="B45" s="41" t="s">
        <v>154</v>
      </c>
      <c r="C45" s="56">
        <v>2.4</v>
      </c>
      <c r="D45" s="56">
        <v>0.1</v>
      </c>
      <c r="E45" s="56"/>
      <c r="F45" s="56"/>
      <c r="G45" s="56">
        <v>2.5</v>
      </c>
      <c r="H45" s="95">
        <v>1992</v>
      </c>
      <c r="I45" s="9"/>
      <c r="J45" s="9"/>
      <c r="K45" s="9"/>
      <c r="L45" s="9"/>
    </row>
    <row r="46" spans="1:12" ht="12.75">
      <c r="A46" s="9"/>
      <c r="B46" s="41" t="s">
        <v>285</v>
      </c>
      <c r="C46" s="56">
        <v>5.95</v>
      </c>
      <c r="D46" s="56">
        <v>0.225</v>
      </c>
      <c r="E46" s="56">
        <v>0.079</v>
      </c>
      <c r="F46" s="56"/>
      <c r="G46" s="56">
        <v>6.3251</v>
      </c>
      <c r="H46" s="95">
        <v>1983</v>
      </c>
      <c r="I46" s="9"/>
      <c r="J46" s="9"/>
      <c r="K46" s="9"/>
      <c r="L46" s="9"/>
    </row>
    <row r="47" spans="1:12" ht="12.75">
      <c r="A47" s="9"/>
      <c r="B47" s="41" t="s">
        <v>155</v>
      </c>
      <c r="C47" s="56">
        <v>0</v>
      </c>
      <c r="D47" s="56">
        <v>3.51</v>
      </c>
      <c r="E47" s="56"/>
      <c r="F47" s="56">
        <v>0.16</v>
      </c>
      <c r="G47" s="56">
        <v>3.67</v>
      </c>
      <c r="H47" s="95">
        <v>1985</v>
      </c>
      <c r="I47" s="9"/>
      <c r="J47" s="9"/>
      <c r="K47" s="9"/>
      <c r="L47" s="9"/>
    </row>
    <row r="48" spans="1:12" ht="12.75">
      <c r="A48" s="9"/>
      <c r="B48" s="82" t="s">
        <v>156</v>
      </c>
      <c r="C48" s="56">
        <v>3.1</v>
      </c>
      <c r="D48" s="56">
        <v>3.3</v>
      </c>
      <c r="E48" s="56">
        <v>0</v>
      </c>
      <c r="F48" s="56">
        <v>0.16</v>
      </c>
      <c r="G48" s="56">
        <v>6.56</v>
      </c>
      <c r="H48" s="95">
        <v>1986</v>
      </c>
      <c r="I48" s="9"/>
      <c r="J48" s="9"/>
      <c r="K48" s="9"/>
      <c r="L48" s="9"/>
    </row>
    <row r="49" spans="1:12" ht="13.5" thickBot="1">
      <c r="A49" s="9"/>
      <c r="B49" s="96" t="s">
        <v>117</v>
      </c>
      <c r="C49" s="97">
        <f>SUM(C6:C48)</f>
        <v>84.14867232000002</v>
      </c>
      <c r="D49" s="98">
        <f>SUM(D6:D48)</f>
        <v>320.97398659300006</v>
      </c>
      <c r="E49" s="98">
        <f>SUM(E6:E48)</f>
        <v>0.972717576</v>
      </c>
      <c r="F49" s="98">
        <f>SUM(F6:F48)</f>
        <v>29.63</v>
      </c>
      <c r="G49" s="98">
        <f>SUM(G6:G48)</f>
        <v>436.60082230740005</v>
      </c>
      <c r="H49" s="99"/>
      <c r="I49" s="9"/>
      <c r="J49" s="9"/>
      <c r="K49" s="9"/>
      <c r="L49" s="9"/>
    </row>
    <row r="50" spans="1:12" ht="12.75">
      <c r="A50" s="9"/>
      <c r="B50" s="21"/>
      <c r="C50" s="24"/>
      <c r="D50" s="24"/>
      <c r="E50" s="24"/>
      <c r="F50" s="24"/>
      <c r="G50" s="24"/>
      <c r="H50" s="9"/>
      <c r="I50" s="9"/>
      <c r="J50" s="9"/>
      <c r="K50" s="9"/>
      <c r="L50" s="9"/>
    </row>
    <row r="51" spans="1:12" ht="12.75">
      <c r="A51" s="9"/>
      <c r="B51" s="20" t="s">
        <v>404</v>
      </c>
      <c r="C51" s="24"/>
      <c r="D51" s="24"/>
      <c r="E51" s="24"/>
      <c r="F51" s="24"/>
      <c r="G51" s="24"/>
      <c r="H51" s="9"/>
      <c r="I51" s="9"/>
      <c r="J51" s="9"/>
      <c r="K51" s="9"/>
      <c r="L51" s="9"/>
    </row>
    <row r="52" spans="1:12" ht="12.75">
      <c r="A52" s="9"/>
      <c r="B52" s="20" t="s">
        <v>286</v>
      </c>
      <c r="C52" s="24"/>
      <c r="D52" s="24"/>
      <c r="E52" s="24"/>
      <c r="F52" s="24"/>
      <c r="G52" s="24"/>
      <c r="H52" s="9"/>
      <c r="I52" s="9"/>
      <c r="J52" s="9"/>
      <c r="K52" s="9"/>
      <c r="L52" s="9"/>
    </row>
    <row r="53" spans="1:12" ht="12.75">
      <c r="A53" s="9"/>
      <c r="B53" s="20"/>
      <c r="C53" s="9"/>
      <c r="D53" s="9"/>
      <c r="E53" s="9"/>
      <c r="F53" s="9"/>
      <c r="G53" s="9"/>
      <c r="H53" s="18"/>
      <c r="I53" s="9"/>
      <c r="J53" s="9"/>
      <c r="K53" s="9"/>
      <c r="L53" s="9"/>
    </row>
    <row r="54" spans="1:12" ht="12.75">
      <c r="A54" s="9"/>
      <c r="B54" s="20"/>
      <c r="C54" s="9"/>
      <c r="D54" s="9"/>
      <c r="E54" s="9"/>
      <c r="F54" s="9"/>
      <c r="G54" s="9"/>
      <c r="H54" s="18"/>
      <c r="I54" s="9"/>
      <c r="J54" s="9"/>
      <c r="K54" s="9"/>
      <c r="L54" s="9"/>
    </row>
    <row r="55" spans="1:12" ht="12.75">
      <c r="A55" s="9"/>
      <c r="B55" s="20"/>
      <c r="C55" s="9"/>
      <c r="D55" s="9"/>
      <c r="E55" s="9"/>
      <c r="F55" s="9"/>
      <c r="G55" s="9"/>
      <c r="H55" s="18"/>
      <c r="I55" s="9"/>
      <c r="J55" s="9"/>
      <c r="K55" s="9"/>
      <c r="L55" s="9"/>
    </row>
    <row r="56" spans="1:12" ht="12.75">
      <c r="A56" s="9"/>
      <c r="B56" s="20"/>
      <c r="C56" s="9"/>
      <c r="D56" s="9"/>
      <c r="E56" s="9"/>
      <c r="F56" s="9"/>
      <c r="G56" s="9"/>
      <c r="H56" s="18"/>
      <c r="I56" s="9"/>
      <c r="J56" s="9"/>
      <c r="K56" s="9"/>
      <c r="L56" s="9"/>
    </row>
    <row r="57" spans="1:12" ht="12.75">
      <c r="A57" s="9"/>
      <c r="B57" s="20"/>
      <c r="C57" s="9"/>
      <c r="D57" s="9"/>
      <c r="E57" s="9"/>
      <c r="F57" s="9"/>
      <c r="G57" s="9"/>
      <c r="H57" s="18"/>
      <c r="I57" s="9"/>
      <c r="J57" s="9"/>
      <c r="K57" s="9"/>
      <c r="L57" s="9"/>
    </row>
    <row r="58" spans="1:12" ht="12.75">
      <c r="A58" s="9"/>
      <c r="B58" s="20"/>
      <c r="C58" s="9"/>
      <c r="D58" s="9"/>
      <c r="E58" s="9"/>
      <c r="F58" s="9"/>
      <c r="G58" s="9"/>
      <c r="H58" s="18"/>
      <c r="I58" s="9"/>
      <c r="J58" s="9"/>
      <c r="K58" s="9"/>
      <c r="L58" s="9"/>
    </row>
    <row r="59" spans="1:12" ht="12.75">
      <c r="A59" s="9"/>
      <c r="B59" s="20"/>
      <c r="C59" s="9"/>
      <c r="D59" s="9"/>
      <c r="E59" s="9"/>
      <c r="F59" s="9"/>
      <c r="G59" s="9"/>
      <c r="H59" s="18"/>
      <c r="I59" s="9"/>
      <c r="J59" s="9"/>
      <c r="K59" s="9"/>
      <c r="L59" s="9"/>
    </row>
    <row r="60" spans="1:12" ht="12.75">
      <c r="A60" s="9"/>
      <c r="B60" s="20"/>
      <c r="C60" s="9"/>
      <c r="D60" s="9"/>
      <c r="E60" s="9"/>
      <c r="F60" s="9"/>
      <c r="G60" s="9"/>
      <c r="H60" s="18"/>
      <c r="I60" s="9"/>
      <c r="J60" s="9"/>
      <c r="K60" s="9"/>
      <c r="L60" s="9"/>
    </row>
    <row r="61" spans="1:12" ht="12.75">
      <c r="A61" s="9"/>
      <c r="B61" s="20"/>
      <c r="C61" s="9"/>
      <c r="D61" s="9"/>
      <c r="E61" s="9"/>
      <c r="F61" s="9"/>
      <c r="G61" s="9"/>
      <c r="H61" s="18"/>
      <c r="I61" s="9"/>
      <c r="J61" s="9"/>
      <c r="K61" s="9"/>
      <c r="L61" s="9"/>
    </row>
    <row r="62" spans="1:12" ht="12.75">
      <c r="A62" s="9"/>
      <c r="B62" s="20"/>
      <c r="C62" s="9"/>
      <c r="D62" s="9"/>
      <c r="E62" s="9"/>
      <c r="F62" s="9"/>
      <c r="G62" s="9"/>
      <c r="H62" s="18"/>
      <c r="I62" s="9"/>
      <c r="J62" s="9"/>
      <c r="K62" s="9"/>
      <c r="L62" s="9"/>
    </row>
    <row r="63" spans="1:12" ht="12.75">
      <c r="A63" s="9"/>
      <c r="B63" s="20"/>
      <c r="C63" s="9"/>
      <c r="D63" s="9"/>
      <c r="E63" s="9"/>
      <c r="F63" s="9"/>
      <c r="G63" s="9"/>
      <c r="H63" s="18"/>
      <c r="I63" s="9"/>
      <c r="J63" s="9"/>
      <c r="K63" s="9"/>
      <c r="L63" s="9"/>
    </row>
    <row r="64" spans="1:12" ht="12.75">
      <c r="A64" s="9"/>
      <c r="B64" s="20"/>
      <c r="C64" s="9"/>
      <c r="D64" s="9"/>
      <c r="E64" s="9"/>
      <c r="F64" s="9"/>
      <c r="G64" s="9"/>
      <c r="H64" s="18"/>
      <c r="I64" s="9"/>
      <c r="J64" s="9"/>
      <c r="K64" s="9"/>
      <c r="L64" s="9"/>
    </row>
    <row r="65" spans="1:12" ht="12.75">
      <c r="A65" s="9"/>
      <c r="B65" s="20"/>
      <c r="C65" s="9"/>
      <c r="D65" s="9"/>
      <c r="E65" s="9"/>
      <c r="F65" s="9"/>
      <c r="G65" s="9"/>
      <c r="H65" s="18"/>
      <c r="I65" s="9"/>
      <c r="J65" s="9"/>
      <c r="K65" s="9"/>
      <c r="L65" s="9"/>
    </row>
    <row r="66" spans="1:12" ht="12.75">
      <c r="A66" s="9"/>
      <c r="B66" s="20"/>
      <c r="C66" s="9"/>
      <c r="D66" s="9"/>
      <c r="E66" s="9"/>
      <c r="F66" s="9"/>
      <c r="G66" s="9"/>
      <c r="H66" s="18"/>
      <c r="I66" s="9"/>
      <c r="J66" s="9"/>
      <c r="K66" s="9"/>
      <c r="L66" s="9"/>
    </row>
    <row r="67" spans="1:12" ht="12.75">
      <c r="A67" s="9"/>
      <c r="B67" s="20"/>
      <c r="C67" s="9"/>
      <c r="D67" s="9"/>
      <c r="E67" s="9"/>
      <c r="F67" s="9"/>
      <c r="G67" s="9"/>
      <c r="H67" s="18"/>
      <c r="I67" s="9"/>
      <c r="J67" s="9"/>
      <c r="K67" s="9"/>
      <c r="L67" s="9"/>
    </row>
    <row r="68" spans="1:12" ht="12.75">
      <c r="A68" s="9"/>
      <c r="B68" s="20"/>
      <c r="C68" s="9"/>
      <c r="D68" s="9"/>
      <c r="E68" s="9"/>
      <c r="F68" s="9"/>
      <c r="G68" s="9"/>
      <c r="H68" s="18"/>
      <c r="I68" s="9"/>
      <c r="J68" s="9"/>
      <c r="K68" s="9"/>
      <c r="L68" s="9"/>
    </row>
    <row r="69" spans="1:12" ht="12.75">
      <c r="A69" s="9"/>
      <c r="B69" s="20"/>
      <c r="C69" s="9"/>
      <c r="D69" s="9"/>
      <c r="E69" s="9"/>
      <c r="F69" s="9"/>
      <c r="G69" s="9"/>
      <c r="H69" s="18"/>
      <c r="I69" s="9"/>
      <c r="J69" s="9"/>
      <c r="K69" s="9"/>
      <c r="L69" s="9"/>
    </row>
    <row r="70" spans="1:12" ht="12.75">
      <c r="A70" s="9"/>
      <c r="B70" s="20"/>
      <c r="C70" s="9"/>
      <c r="D70" s="9"/>
      <c r="E70" s="9"/>
      <c r="F70" s="9"/>
      <c r="G70" s="9"/>
      <c r="H70" s="18"/>
      <c r="I70" s="9"/>
      <c r="J70" s="9"/>
      <c r="K70" s="9"/>
      <c r="L70" s="9"/>
    </row>
    <row r="71" spans="1:12" ht="12.75">
      <c r="A71" s="9"/>
      <c r="B71" s="20"/>
      <c r="C71" s="9"/>
      <c r="D71" s="9"/>
      <c r="E71" s="9"/>
      <c r="F71" s="9"/>
      <c r="G71" s="9"/>
      <c r="H71" s="18"/>
      <c r="I71" s="9"/>
      <c r="J71" s="9"/>
      <c r="K71" s="9"/>
      <c r="L71" s="9"/>
    </row>
    <row r="72" spans="1:12" ht="12.75">
      <c r="A72" s="9"/>
      <c r="B72" s="20"/>
      <c r="C72" s="9"/>
      <c r="D72" s="9"/>
      <c r="E72" s="9"/>
      <c r="F72" s="9"/>
      <c r="G72" s="9"/>
      <c r="H72" s="18"/>
      <c r="I72" s="9"/>
      <c r="J72" s="9"/>
      <c r="K72" s="9"/>
      <c r="L72" s="9"/>
    </row>
    <row r="73" spans="1:12" ht="12.75">
      <c r="A73" s="9"/>
      <c r="B73" s="20"/>
      <c r="C73" s="9"/>
      <c r="D73" s="9"/>
      <c r="E73" s="9"/>
      <c r="F73" s="9"/>
      <c r="G73" s="9"/>
      <c r="H73" s="18"/>
      <c r="I73" s="9"/>
      <c r="J73" s="9"/>
      <c r="K73" s="9"/>
      <c r="L73" s="9"/>
    </row>
    <row r="74" spans="1:12" ht="12.75">
      <c r="A74" s="9"/>
      <c r="B74" s="20"/>
      <c r="C74" s="9"/>
      <c r="D74" s="9"/>
      <c r="E74" s="9"/>
      <c r="F74" s="9"/>
      <c r="G74" s="9"/>
      <c r="H74" s="18"/>
      <c r="I74" s="9"/>
      <c r="J74" s="9"/>
      <c r="K74" s="9"/>
      <c r="L74" s="9"/>
    </row>
    <row r="75" spans="1:12" ht="12.75">
      <c r="A75" s="9"/>
      <c r="B75" s="20"/>
      <c r="C75" s="9"/>
      <c r="D75" s="9"/>
      <c r="E75" s="9"/>
      <c r="F75" s="9"/>
      <c r="G75" s="9"/>
      <c r="H75" s="18"/>
      <c r="I75" s="9"/>
      <c r="J75" s="9"/>
      <c r="K75" s="9"/>
      <c r="L75" s="9"/>
    </row>
    <row r="76" spans="1:12" ht="12.75">
      <c r="A76" s="9"/>
      <c r="B76" s="20"/>
      <c r="C76" s="9"/>
      <c r="D76" s="9"/>
      <c r="E76" s="9"/>
      <c r="F76" s="9"/>
      <c r="G76" s="9"/>
      <c r="H76" s="18"/>
      <c r="I76" s="9"/>
      <c r="J76" s="9"/>
      <c r="K76" s="9"/>
      <c r="L76" s="9"/>
    </row>
    <row r="77" spans="1:12" ht="12.75">
      <c r="A77" s="9"/>
      <c r="B77" s="20"/>
      <c r="C77" s="9"/>
      <c r="D77" s="9"/>
      <c r="E77" s="9"/>
      <c r="F77" s="9"/>
      <c r="G77" s="9"/>
      <c r="H77" s="18"/>
      <c r="I77" s="9"/>
      <c r="J77" s="9"/>
      <c r="K77" s="9"/>
      <c r="L77" s="9"/>
    </row>
    <row r="78" spans="1:12" ht="12.75">
      <c r="A78" s="9"/>
      <c r="B78" s="20"/>
      <c r="C78" s="9"/>
      <c r="D78" s="9"/>
      <c r="E78" s="9"/>
      <c r="F78" s="9"/>
      <c r="G78" s="9"/>
      <c r="H78" s="18"/>
      <c r="I78" s="9"/>
      <c r="J78" s="9"/>
      <c r="K78" s="9"/>
      <c r="L78" s="9"/>
    </row>
    <row r="79" spans="1:12" ht="12.75">
      <c r="A79" s="9"/>
      <c r="B79" s="20"/>
      <c r="C79" s="9"/>
      <c r="D79" s="9"/>
      <c r="E79" s="9"/>
      <c r="F79" s="9"/>
      <c r="G79" s="9"/>
      <c r="H79" s="18"/>
      <c r="I79" s="9"/>
      <c r="J79" s="9"/>
      <c r="K79" s="9"/>
      <c r="L79" s="9"/>
    </row>
    <row r="80" spans="1:12" ht="12.75">
      <c r="A80" s="9"/>
      <c r="B80" s="20"/>
      <c r="C80" s="9"/>
      <c r="D80" s="9"/>
      <c r="E80" s="9"/>
      <c r="F80" s="9"/>
      <c r="G80" s="9"/>
      <c r="H80" s="18"/>
      <c r="I80" s="9"/>
      <c r="J80" s="9"/>
      <c r="K80" s="9"/>
      <c r="L80" s="9"/>
    </row>
    <row r="81" spans="1:12" ht="12.75">
      <c r="A81" s="9"/>
      <c r="B81" s="20"/>
      <c r="C81" s="9"/>
      <c r="D81" s="9"/>
      <c r="E81" s="9"/>
      <c r="F81" s="9"/>
      <c r="G81" s="9"/>
      <c r="H81" s="18"/>
      <c r="I81" s="9"/>
      <c r="J81" s="9"/>
      <c r="K81" s="9"/>
      <c r="L81" s="9"/>
    </row>
    <row r="82" spans="1:12" ht="12.75">
      <c r="A82" s="9"/>
      <c r="B82" s="20"/>
      <c r="C82" s="9"/>
      <c r="D82" s="9"/>
      <c r="E82" s="9"/>
      <c r="F82" s="9"/>
      <c r="G82" s="9"/>
      <c r="H82" s="18"/>
      <c r="I82" s="9"/>
      <c r="J82" s="9"/>
      <c r="K82" s="9"/>
      <c r="L82" s="9"/>
    </row>
    <row r="83" spans="1:12" ht="12.75">
      <c r="A83" s="9"/>
      <c r="B83" s="20"/>
      <c r="C83" s="9"/>
      <c r="D83" s="9"/>
      <c r="E83" s="9"/>
      <c r="F83" s="9"/>
      <c r="G83" s="9"/>
      <c r="H83" s="18"/>
      <c r="I83" s="9"/>
      <c r="J83" s="9"/>
      <c r="K83" s="9"/>
      <c r="L83" s="9"/>
    </row>
    <row r="84" spans="1:12" ht="12.75">
      <c r="A84" s="9"/>
      <c r="B84" s="20"/>
      <c r="C84" s="9"/>
      <c r="D84" s="9"/>
      <c r="E84" s="9"/>
      <c r="F84" s="9"/>
      <c r="G84" s="9"/>
      <c r="H84" s="18"/>
      <c r="I84" s="9"/>
      <c r="J84" s="9"/>
      <c r="K84" s="9"/>
      <c r="L84" s="9"/>
    </row>
    <row r="85" spans="1:12" ht="12.75">
      <c r="A85" s="9"/>
      <c r="B85" s="20"/>
      <c r="C85" s="9"/>
      <c r="D85" s="9"/>
      <c r="E85" s="9"/>
      <c r="F85" s="9"/>
      <c r="G85" s="9"/>
      <c r="H85" s="18"/>
      <c r="I85" s="9"/>
      <c r="J85" s="9"/>
      <c r="K85" s="9"/>
      <c r="L85" s="9"/>
    </row>
    <row r="86" spans="1:12" ht="12.75">
      <c r="A86" s="9"/>
      <c r="B86" s="20"/>
      <c r="C86" s="9"/>
      <c r="D86" s="9"/>
      <c r="E86" s="9"/>
      <c r="F86" s="9"/>
      <c r="G86" s="9"/>
      <c r="H86" s="18"/>
      <c r="I86" s="9"/>
      <c r="J86" s="9"/>
      <c r="K86" s="9"/>
      <c r="L86" s="9"/>
    </row>
    <row r="87" spans="1:12" ht="12.75">
      <c r="A87" s="9"/>
      <c r="B87" s="20"/>
      <c r="C87" s="9"/>
      <c r="D87" s="9"/>
      <c r="E87" s="9"/>
      <c r="F87" s="9"/>
      <c r="G87" s="9"/>
      <c r="H87" s="18"/>
      <c r="I87" s="9"/>
      <c r="J87" s="9"/>
      <c r="K87" s="9"/>
      <c r="L87" s="9"/>
    </row>
    <row r="88" spans="1:12" ht="12.75">
      <c r="A88" s="9"/>
      <c r="B88" s="20"/>
      <c r="C88" s="9"/>
      <c r="D88" s="9"/>
      <c r="E88" s="9"/>
      <c r="F88" s="9"/>
      <c r="G88" s="9"/>
      <c r="H88" s="18"/>
      <c r="I88" s="9"/>
      <c r="J88" s="9"/>
      <c r="K88" s="9"/>
      <c r="L88" s="9"/>
    </row>
    <row r="89" spans="1:12" ht="12.75">
      <c r="A89" s="9"/>
      <c r="B89" s="20"/>
      <c r="C89" s="9"/>
      <c r="D89" s="9"/>
      <c r="E89" s="9"/>
      <c r="F89" s="9"/>
      <c r="G89" s="9"/>
      <c r="H89" s="18"/>
      <c r="I89" s="9"/>
      <c r="J89" s="9"/>
      <c r="K89" s="9"/>
      <c r="L89" s="9"/>
    </row>
    <row r="90" spans="1:12" ht="12.75">
      <c r="A90" s="9"/>
      <c r="B90" s="20"/>
      <c r="C90" s="9"/>
      <c r="D90" s="9"/>
      <c r="E90" s="9"/>
      <c r="F90" s="9"/>
      <c r="G90" s="9"/>
      <c r="H90" s="18"/>
      <c r="I90" s="9"/>
      <c r="J90" s="9"/>
      <c r="K90" s="9"/>
      <c r="L90" s="9"/>
    </row>
    <row r="91" spans="1:12" ht="12.75">
      <c r="A91" s="9"/>
      <c r="B91" s="20"/>
      <c r="C91" s="9"/>
      <c r="D91" s="9"/>
      <c r="E91" s="9"/>
      <c r="F91" s="9"/>
      <c r="G91" s="9"/>
      <c r="H91" s="18"/>
      <c r="I91" s="9"/>
      <c r="J91" s="9"/>
      <c r="K91" s="9"/>
      <c r="L91" s="9"/>
    </row>
    <row r="92" spans="1:12" ht="12.75">
      <c r="A92" s="9"/>
      <c r="B92" s="20"/>
      <c r="C92" s="9"/>
      <c r="D92" s="9"/>
      <c r="E92" s="9"/>
      <c r="F92" s="9"/>
      <c r="G92" s="9"/>
      <c r="H92" s="18"/>
      <c r="I92" s="9"/>
      <c r="J92" s="9"/>
      <c r="K92" s="9"/>
      <c r="L92" s="9"/>
    </row>
    <row r="93" spans="1:12" ht="12.75">
      <c r="A93" s="9"/>
      <c r="B93" s="20"/>
      <c r="C93" s="9"/>
      <c r="D93" s="9"/>
      <c r="E93" s="9"/>
      <c r="F93" s="9"/>
      <c r="G93" s="9"/>
      <c r="H93" s="18"/>
      <c r="I93" s="9"/>
      <c r="J93" s="9"/>
      <c r="K93" s="9"/>
      <c r="L93" s="9"/>
    </row>
    <row r="94" spans="1:12" ht="12.75">
      <c r="A94" s="9"/>
      <c r="B94" s="20"/>
      <c r="C94" s="9"/>
      <c r="D94" s="9"/>
      <c r="E94" s="9"/>
      <c r="F94" s="9"/>
      <c r="G94" s="9"/>
      <c r="H94" s="18"/>
      <c r="I94" s="9"/>
      <c r="J94" s="9"/>
      <c r="K94" s="9"/>
      <c r="L94" s="9"/>
    </row>
    <row r="95" spans="1:12" ht="12.75">
      <c r="A95" s="9"/>
      <c r="B95" s="20"/>
      <c r="C95" s="9"/>
      <c r="D95" s="9"/>
      <c r="E95" s="9"/>
      <c r="F95" s="9"/>
      <c r="G95" s="9"/>
      <c r="H95" s="18"/>
      <c r="I95" s="9"/>
      <c r="J95" s="9"/>
      <c r="K95" s="9"/>
      <c r="L95" s="9"/>
    </row>
    <row r="96" spans="1:12" ht="12.75">
      <c r="A96" s="9"/>
      <c r="B96" s="20"/>
      <c r="C96" s="9"/>
      <c r="D96" s="9"/>
      <c r="E96" s="9"/>
      <c r="F96" s="9"/>
      <c r="G96" s="9"/>
      <c r="H96" s="18"/>
      <c r="I96" s="9"/>
      <c r="J96" s="9"/>
      <c r="K96" s="9"/>
      <c r="L96" s="9"/>
    </row>
    <row r="97" spans="1:12" ht="12.75">
      <c r="A97" s="9"/>
      <c r="B97" s="20"/>
      <c r="C97" s="9"/>
      <c r="D97" s="9"/>
      <c r="E97" s="9"/>
      <c r="F97" s="9"/>
      <c r="G97" s="9"/>
      <c r="H97" s="18"/>
      <c r="I97" s="9"/>
      <c r="J97" s="9"/>
      <c r="K97" s="9"/>
      <c r="L97" s="9"/>
    </row>
    <row r="98" spans="1:12" ht="12.75">
      <c r="A98" s="9"/>
      <c r="B98" s="20"/>
      <c r="C98" s="9"/>
      <c r="D98" s="9"/>
      <c r="E98" s="9"/>
      <c r="F98" s="9"/>
      <c r="G98" s="9"/>
      <c r="H98" s="18"/>
      <c r="I98" s="9"/>
      <c r="J98" s="9"/>
      <c r="K98" s="9"/>
      <c r="L98" s="9"/>
    </row>
    <row r="99" spans="1:12" ht="12.75">
      <c r="A99" s="9"/>
      <c r="B99" s="20"/>
      <c r="C99" s="9"/>
      <c r="D99" s="9"/>
      <c r="E99" s="9"/>
      <c r="F99" s="9"/>
      <c r="G99" s="9"/>
      <c r="H99" s="18"/>
      <c r="I99" s="9"/>
      <c r="J99" s="9"/>
      <c r="K99" s="9"/>
      <c r="L99" s="9"/>
    </row>
    <row r="100" spans="1:12" ht="12.75">
      <c r="A100" s="9"/>
      <c r="B100" s="20"/>
      <c r="C100" s="9"/>
      <c r="D100" s="9"/>
      <c r="E100" s="9"/>
      <c r="F100" s="9"/>
      <c r="G100" s="9"/>
      <c r="H100" s="18"/>
      <c r="I100" s="9"/>
      <c r="J100" s="9"/>
      <c r="K100" s="9"/>
      <c r="L100" s="9"/>
    </row>
    <row r="101" spans="1:12" ht="12.75">
      <c r="A101" s="9"/>
      <c r="B101" s="20"/>
      <c r="C101" s="9"/>
      <c r="D101" s="9"/>
      <c r="E101" s="9"/>
      <c r="F101" s="9"/>
      <c r="G101" s="9"/>
      <c r="H101" s="18"/>
      <c r="I101" s="9"/>
      <c r="J101" s="9"/>
      <c r="K101" s="9"/>
      <c r="L101" s="9"/>
    </row>
    <row r="102" spans="1:12" ht="12.75">
      <c r="A102" s="9"/>
      <c r="B102" s="20"/>
      <c r="C102" s="9"/>
      <c r="D102" s="9"/>
      <c r="E102" s="9"/>
      <c r="F102" s="9"/>
      <c r="G102" s="9"/>
      <c r="H102" s="18"/>
      <c r="I102" s="9"/>
      <c r="J102" s="9"/>
      <c r="K102" s="9"/>
      <c r="L102" s="9"/>
    </row>
    <row r="103" spans="1:12" ht="12.75">
      <c r="A103" s="9"/>
      <c r="B103" s="20"/>
      <c r="C103" s="9"/>
      <c r="D103" s="9"/>
      <c r="E103" s="9"/>
      <c r="F103" s="9"/>
      <c r="G103" s="9"/>
      <c r="H103" s="18"/>
      <c r="I103" s="9"/>
      <c r="J103" s="9"/>
      <c r="K103" s="9"/>
      <c r="L103" s="9"/>
    </row>
    <row r="104" spans="1:12" ht="12.75">
      <c r="A104" s="9"/>
      <c r="B104" s="20"/>
      <c r="C104" s="9"/>
      <c r="D104" s="9"/>
      <c r="E104" s="9"/>
      <c r="F104" s="9"/>
      <c r="G104" s="9"/>
      <c r="H104" s="18"/>
      <c r="I104" s="9"/>
      <c r="J104" s="9"/>
      <c r="K104" s="9"/>
      <c r="L104" s="9"/>
    </row>
    <row r="105" spans="1:12" ht="12.75">
      <c r="A105" s="9"/>
      <c r="B105" s="20"/>
      <c r="C105" s="9"/>
      <c r="D105" s="9"/>
      <c r="E105" s="9"/>
      <c r="F105" s="9"/>
      <c r="G105" s="9"/>
      <c r="H105" s="18"/>
      <c r="I105" s="9"/>
      <c r="J105" s="9"/>
      <c r="K105" s="9"/>
      <c r="L105" s="9"/>
    </row>
    <row r="106" spans="1:12" ht="12.75">
      <c r="A106" s="9"/>
      <c r="B106" s="20"/>
      <c r="C106" s="9"/>
      <c r="D106" s="9"/>
      <c r="E106" s="9"/>
      <c r="F106" s="9"/>
      <c r="G106" s="9"/>
      <c r="H106" s="18"/>
      <c r="I106" s="9"/>
      <c r="J106" s="9"/>
      <c r="K106" s="9"/>
      <c r="L106" s="9"/>
    </row>
    <row r="107" spans="1:12" ht="12.75">
      <c r="A107" s="9"/>
      <c r="B107" s="20"/>
      <c r="C107" s="9"/>
      <c r="D107" s="9"/>
      <c r="E107" s="9"/>
      <c r="F107" s="9"/>
      <c r="G107" s="9"/>
      <c r="H107" s="18"/>
      <c r="I107" s="9"/>
      <c r="J107" s="9"/>
      <c r="K107" s="9"/>
      <c r="L107" s="9"/>
    </row>
    <row r="108" spans="1:12" ht="12.75">
      <c r="A108" s="9"/>
      <c r="B108" s="20"/>
      <c r="C108" s="9"/>
      <c r="D108" s="9"/>
      <c r="E108" s="9"/>
      <c r="F108" s="9"/>
      <c r="G108" s="9"/>
      <c r="H108" s="18"/>
      <c r="I108" s="9"/>
      <c r="J108" s="9"/>
      <c r="K108" s="9"/>
      <c r="L108" s="9"/>
    </row>
    <row r="109" spans="1:12" ht="12.75">
      <c r="A109" s="9"/>
      <c r="B109" s="20"/>
      <c r="C109" s="9"/>
      <c r="D109" s="9"/>
      <c r="E109" s="9"/>
      <c r="F109" s="9"/>
      <c r="G109" s="9"/>
      <c r="H109" s="18"/>
      <c r="I109" s="9"/>
      <c r="J109" s="9"/>
      <c r="K109" s="9"/>
      <c r="L109" s="9"/>
    </row>
    <row r="110" spans="1:12" ht="12.75">
      <c r="A110" s="9"/>
      <c r="B110" s="20"/>
      <c r="C110" s="9"/>
      <c r="D110" s="9"/>
      <c r="E110" s="9"/>
      <c r="F110" s="9"/>
      <c r="G110" s="9"/>
      <c r="H110" s="18"/>
      <c r="I110" s="9"/>
      <c r="J110" s="9"/>
      <c r="K110" s="9"/>
      <c r="L110" s="9"/>
    </row>
    <row r="111" spans="1:12" ht="12.75">
      <c r="A111" s="9"/>
      <c r="B111" s="20"/>
      <c r="C111" s="9"/>
      <c r="D111" s="9"/>
      <c r="E111" s="9"/>
      <c r="F111" s="9"/>
      <c r="G111" s="9"/>
      <c r="H111" s="18"/>
      <c r="I111" s="9"/>
      <c r="J111" s="9"/>
      <c r="K111" s="9"/>
      <c r="L111" s="9"/>
    </row>
    <row r="112" spans="1:12" ht="12.75">
      <c r="A112" s="9"/>
      <c r="B112" s="20"/>
      <c r="C112" s="9"/>
      <c r="D112" s="9"/>
      <c r="E112" s="9"/>
      <c r="F112" s="9"/>
      <c r="G112" s="9"/>
      <c r="H112" s="18"/>
      <c r="I112" s="9"/>
      <c r="J112" s="9"/>
      <c r="K112" s="9"/>
      <c r="L112" s="9"/>
    </row>
    <row r="113" spans="1:12" ht="12.75">
      <c r="A113" s="9"/>
      <c r="B113" s="20"/>
      <c r="C113" s="9"/>
      <c r="D113" s="9"/>
      <c r="E113" s="9"/>
      <c r="F113" s="9"/>
      <c r="G113" s="9"/>
      <c r="H113" s="18"/>
      <c r="I113" s="9"/>
      <c r="J113" s="9"/>
      <c r="K113" s="9"/>
      <c r="L113" s="9"/>
    </row>
    <row r="114" spans="1:12" ht="12.75">
      <c r="A114" s="9"/>
      <c r="B114" s="20"/>
      <c r="C114" s="9"/>
      <c r="D114" s="9"/>
      <c r="E114" s="9"/>
      <c r="F114" s="9"/>
      <c r="G114" s="9"/>
      <c r="H114" s="18"/>
      <c r="I114" s="9"/>
      <c r="J114" s="9"/>
      <c r="K114" s="9"/>
      <c r="L114" s="9"/>
    </row>
    <row r="115" spans="1:12" ht="12.75">
      <c r="A115" s="9"/>
      <c r="B115" s="20"/>
      <c r="C115" s="9"/>
      <c r="D115" s="9"/>
      <c r="E115" s="9"/>
      <c r="F115" s="9"/>
      <c r="G115" s="9"/>
      <c r="H115" s="18"/>
      <c r="I115" s="9"/>
      <c r="J115" s="9"/>
      <c r="K115" s="9"/>
      <c r="L115" s="9"/>
    </row>
    <row r="116" spans="1:12" ht="12.75">
      <c r="A116" s="9"/>
      <c r="B116" s="20"/>
      <c r="C116" s="9"/>
      <c r="D116" s="9"/>
      <c r="E116" s="9"/>
      <c r="F116" s="9"/>
      <c r="G116" s="9"/>
      <c r="H116" s="18"/>
      <c r="I116" s="9"/>
      <c r="J116" s="9"/>
      <c r="K116" s="9"/>
      <c r="L116" s="9"/>
    </row>
    <row r="117" spans="1:12" ht="12.75">
      <c r="A117" s="9"/>
      <c r="B117" s="20"/>
      <c r="C117" s="9"/>
      <c r="D117" s="9"/>
      <c r="E117" s="9"/>
      <c r="F117" s="9"/>
      <c r="G117" s="9"/>
      <c r="H117" s="18"/>
      <c r="I117" s="9"/>
      <c r="J117" s="9"/>
      <c r="K117" s="9"/>
      <c r="L117" s="9"/>
    </row>
    <row r="118" spans="1:12" ht="12.75">
      <c r="A118" s="9"/>
      <c r="B118" s="20"/>
      <c r="C118" s="9"/>
      <c r="D118" s="9"/>
      <c r="E118" s="9"/>
      <c r="F118" s="9"/>
      <c r="G118" s="9"/>
      <c r="H118" s="18"/>
      <c r="I118" s="9"/>
      <c r="J118" s="9"/>
      <c r="K118" s="9"/>
      <c r="L118" s="9"/>
    </row>
    <row r="119" spans="1:12" ht="12.75">
      <c r="A119" s="9"/>
      <c r="B119" s="20"/>
      <c r="C119" s="9"/>
      <c r="D119" s="9"/>
      <c r="E119" s="9"/>
      <c r="F119" s="9"/>
      <c r="G119" s="9"/>
      <c r="H119" s="18"/>
      <c r="I119" s="9"/>
      <c r="J119" s="9"/>
      <c r="K119" s="9"/>
      <c r="L119" s="9"/>
    </row>
    <row r="120" spans="1:12" ht="12.75">
      <c r="A120" s="9"/>
      <c r="B120" s="20"/>
      <c r="C120" s="9"/>
      <c r="D120" s="9"/>
      <c r="E120" s="9"/>
      <c r="F120" s="9"/>
      <c r="G120" s="9"/>
      <c r="H120" s="18"/>
      <c r="I120" s="9"/>
      <c r="J120" s="9"/>
      <c r="K120" s="9"/>
      <c r="L120" s="9"/>
    </row>
    <row r="121" spans="1:12" ht="12.75">
      <c r="A121" s="9"/>
      <c r="B121" s="20"/>
      <c r="C121" s="9"/>
      <c r="D121" s="9"/>
      <c r="E121" s="9"/>
      <c r="F121" s="9"/>
      <c r="G121" s="9"/>
      <c r="H121" s="18"/>
      <c r="I121" s="9"/>
      <c r="J121" s="9"/>
      <c r="K121" s="9"/>
      <c r="L121" s="9"/>
    </row>
    <row r="122" spans="1:12" ht="12.75">
      <c r="A122" s="9"/>
      <c r="B122" s="20"/>
      <c r="C122" s="9"/>
      <c r="D122" s="9"/>
      <c r="E122" s="9"/>
      <c r="F122" s="9"/>
      <c r="G122" s="9"/>
      <c r="H122" s="18"/>
      <c r="I122" s="9"/>
      <c r="J122" s="9"/>
      <c r="K122" s="9"/>
      <c r="L122" s="9"/>
    </row>
    <row r="123" spans="1:12" ht="12.75">
      <c r="A123" s="9"/>
      <c r="B123" s="20"/>
      <c r="C123" s="9"/>
      <c r="D123" s="9"/>
      <c r="E123" s="9"/>
      <c r="F123" s="9"/>
      <c r="G123" s="9"/>
      <c r="H123" s="18"/>
      <c r="I123" s="9"/>
      <c r="J123" s="9"/>
      <c r="K123" s="9"/>
      <c r="L123" s="9"/>
    </row>
    <row r="124" spans="1:12" ht="12.75">
      <c r="A124" s="9"/>
      <c r="B124" s="20"/>
      <c r="C124" s="9"/>
      <c r="D124" s="9"/>
      <c r="E124" s="9"/>
      <c r="F124" s="9"/>
      <c r="G124" s="9"/>
      <c r="H124" s="18"/>
      <c r="I124" s="9"/>
      <c r="J124" s="9"/>
      <c r="K124" s="9"/>
      <c r="L124" s="9"/>
    </row>
    <row r="125" spans="1:12" ht="12.75">
      <c r="A125" s="9"/>
      <c r="B125" s="20"/>
      <c r="C125" s="9"/>
      <c r="D125" s="9"/>
      <c r="E125" s="9"/>
      <c r="F125" s="9"/>
      <c r="G125" s="9"/>
      <c r="H125" s="18"/>
      <c r="I125" s="9"/>
      <c r="J125" s="9"/>
      <c r="K125" s="9"/>
      <c r="L125" s="9"/>
    </row>
    <row r="126" spans="1:12" ht="12.75">
      <c r="A126" s="9"/>
      <c r="B126" s="20"/>
      <c r="C126" s="9"/>
      <c r="D126" s="9"/>
      <c r="E126" s="9"/>
      <c r="F126" s="9"/>
      <c r="G126" s="9"/>
      <c r="H126" s="18"/>
      <c r="I126" s="9"/>
      <c r="J126" s="9"/>
      <c r="K126" s="9"/>
      <c r="L126" s="9"/>
    </row>
    <row r="127" spans="1:12" ht="12.75">
      <c r="A127" s="9"/>
      <c r="B127" s="20"/>
      <c r="C127" s="9"/>
      <c r="D127" s="9"/>
      <c r="E127" s="9"/>
      <c r="F127" s="9"/>
      <c r="G127" s="9"/>
      <c r="H127" s="18"/>
      <c r="I127" s="9"/>
      <c r="J127" s="9"/>
      <c r="K127" s="9"/>
      <c r="L127" s="9"/>
    </row>
    <row r="128" spans="1:12" ht="12.75">
      <c r="A128" s="9"/>
      <c r="B128" s="20"/>
      <c r="C128" s="9"/>
      <c r="D128" s="9"/>
      <c r="E128" s="9"/>
      <c r="F128" s="9"/>
      <c r="G128" s="9"/>
      <c r="H128" s="18"/>
      <c r="I128" s="9"/>
      <c r="J128" s="9"/>
      <c r="K128" s="9"/>
      <c r="L128" s="9"/>
    </row>
    <row r="129" spans="1:12" ht="12.75">
      <c r="A129" s="9"/>
      <c r="B129" s="20"/>
      <c r="C129" s="9"/>
      <c r="D129" s="9"/>
      <c r="E129" s="9"/>
      <c r="F129" s="9"/>
      <c r="G129" s="9"/>
      <c r="H129" s="18"/>
      <c r="I129" s="9"/>
      <c r="J129" s="9"/>
      <c r="K129" s="9"/>
      <c r="L129" s="9"/>
    </row>
    <row r="130" spans="1:12" ht="12.75">
      <c r="A130" s="9"/>
      <c r="B130" s="20"/>
      <c r="C130" s="9"/>
      <c r="D130" s="9"/>
      <c r="E130" s="9"/>
      <c r="F130" s="9"/>
      <c r="G130" s="9"/>
      <c r="H130" s="18"/>
      <c r="I130" s="9"/>
      <c r="J130" s="9"/>
      <c r="K130" s="9"/>
      <c r="L130" s="9"/>
    </row>
    <row r="131" spans="1:12" ht="12.75">
      <c r="A131" s="9"/>
      <c r="B131" s="20"/>
      <c r="C131" s="9"/>
      <c r="D131" s="9"/>
      <c r="E131" s="9"/>
      <c r="F131" s="9"/>
      <c r="G131" s="9"/>
      <c r="H131" s="18"/>
      <c r="I131" s="9"/>
      <c r="J131" s="9"/>
      <c r="K131" s="9"/>
      <c r="L131" s="9"/>
    </row>
    <row r="132" spans="1:12" ht="12.75">
      <c r="A132" s="9"/>
      <c r="B132" s="20"/>
      <c r="C132" s="9"/>
      <c r="D132" s="9"/>
      <c r="E132" s="9"/>
      <c r="F132" s="9"/>
      <c r="G132" s="9"/>
      <c r="H132" s="18"/>
      <c r="I132" s="9"/>
      <c r="J132" s="9"/>
      <c r="K132" s="9"/>
      <c r="L132" s="9"/>
    </row>
    <row r="133" spans="1:12" ht="12.75">
      <c r="A133" s="9"/>
      <c r="B133" s="20"/>
      <c r="C133" s="9"/>
      <c r="D133" s="9"/>
      <c r="E133" s="9"/>
      <c r="F133" s="9"/>
      <c r="G133" s="9"/>
      <c r="H133" s="18"/>
      <c r="I133" s="9"/>
      <c r="J133" s="9"/>
      <c r="K133" s="9"/>
      <c r="L133" s="9"/>
    </row>
    <row r="134" spans="1:12" ht="12.75">
      <c r="A134" s="9"/>
      <c r="B134" s="20"/>
      <c r="C134" s="9"/>
      <c r="D134" s="9"/>
      <c r="E134" s="9"/>
      <c r="F134" s="9"/>
      <c r="G134" s="9"/>
      <c r="H134" s="18"/>
      <c r="I134" s="9"/>
      <c r="J134" s="9"/>
      <c r="K134" s="9"/>
      <c r="L134" s="9"/>
    </row>
    <row r="135" spans="1:12" ht="12.75">
      <c r="A135" s="9"/>
      <c r="B135" s="20"/>
      <c r="C135" s="9"/>
      <c r="D135" s="9"/>
      <c r="E135" s="9"/>
      <c r="F135" s="9"/>
      <c r="G135" s="9"/>
      <c r="H135" s="18"/>
      <c r="I135" s="9"/>
      <c r="J135" s="9"/>
      <c r="K135" s="9"/>
      <c r="L135" s="9"/>
    </row>
    <row r="136" spans="1:12" ht="12.75">
      <c r="A136" s="9"/>
      <c r="B136" s="20"/>
      <c r="C136" s="9"/>
      <c r="D136" s="9"/>
      <c r="E136" s="9"/>
      <c r="F136" s="9"/>
      <c r="G136" s="9"/>
      <c r="H136" s="18"/>
      <c r="I136" s="9"/>
      <c r="J136" s="9"/>
      <c r="K136" s="9"/>
      <c r="L136" s="9"/>
    </row>
    <row r="137" spans="1:12" ht="12.75">
      <c r="A137" s="9"/>
      <c r="B137" s="20"/>
      <c r="C137" s="9"/>
      <c r="D137" s="9"/>
      <c r="E137" s="9"/>
      <c r="F137" s="9"/>
      <c r="G137" s="9"/>
      <c r="H137" s="18"/>
      <c r="I137" s="9"/>
      <c r="J137" s="9"/>
      <c r="K137" s="9"/>
      <c r="L137" s="9"/>
    </row>
    <row r="138" spans="1:12" ht="12.75">
      <c r="A138" s="9"/>
      <c r="B138" s="20"/>
      <c r="C138" s="9"/>
      <c r="D138" s="9"/>
      <c r="E138" s="9"/>
      <c r="F138" s="9"/>
      <c r="G138" s="9"/>
      <c r="H138" s="18"/>
      <c r="I138" s="9"/>
      <c r="J138" s="9"/>
      <c r="K138" s="9"/>
      <c r="L138" s="9"/>
    </row>
    <row r="139" spans="1:12" ht="12.75">
      <c r="A139" s="9"/>
      <c r="B139" s="20"/>
      <c r="C139" s="9"/>
      <c r="D139" s="9"/>
      <c r="E139" s="9"/>
      <c r="F139" s="9"/>
      <c r="G139" s="9"/>
      <c r="H139" s="18"/>
      <c r="I139" s="9"/>
      <c r="J139" s="9"/>
      <c r="K139" s="9"/>
      <c r="L139" s="9"/>
    </row>
    <row r="140" spans="1:12" ht="12.75">
      <c r="A140" s="9"/>
      <c r="B140" s="20"/>
      <c r="C140" s="9"/>
      <c r="D140" s="9"/>
      <c r="E140" s="9"/>
      <c r="F140" s="9"/>
      <c r="G140" s="9"/>
      <c r="H140" s="18"/>
      <c r="I140" s="9"/>
      <c r="J140" s="9"/>
      <c r="K140" s="9"/>
      <c r="L140" s="9"/>
    </row>
    <row r="141" spans="1:12" ht="12.75">
      <c r="A141" s="9"/>
      <c r="B141" s="20"/>
      <c r="C141" s="9"/>
      <c r="D141" s="9"/>
      <c r="E141" s="9"/>
      <c r="F141" s="9"/>
      <c r="G141" s="9"/>
      <c r="H141" s="18"/>
      <c r="I141" s="9"/>
      <c r="J141" s="9"/>
      <c r="K141" s="9"/>
      <c r="L141" s="9"/>
    </row>
    <row r="142" spans="1:12" ht="12.75">
      <c r="A142" s="9"/>
      <c r="B142" s="20"/>
      <c r="C142" s="9"/>
      <c r="D142" s="9"/>
      <c r="E142" s="9"/>
      <c r="F142" s="9"/>
      <c r="G142" s="9"/>
      <c r="H142" s="18"/>
      <c r="I142" s="9"/>
      <c r="J142" s="9"/>
      <c r="K142" s="9"/>
      <c r="L142" s="9"/>
    </row>
    <row r="143" spans="1:12" ht="12.75">
      <c r="A143" s="9"/>
      <c r="B143" s="20"/>
      <c r="C143" s="9"/>
      <c r="D143" s="9"/>
      <c r="E143" s="9"/>
      <c r="F143" s="9"/>
      <c r="G143" s="9"/>
      <c r="H143" s="18"/>
      <c r="I143" s="9"/>
      <c r="J143" s="9"/>
      <c r="K143" s="9"/>
      <c r="L143" s="9"/>
    </row>
    <row r="144" spans="1:12" ht="12.75">
      <c r="A144" s="9"/>
      <c r="B144" s="20"/>
      <c r="C144" s="9"/>
      <c r="D144" s="9"/>
      <c r="E144" s="9"/>
      <c r="F144" s="9"/>
      <c r="G144" s="9"/>
      <c r="H144" s="18"/>
      <c r="I144" s="9"/>
      <c r="J144" s="9"/>
      <c r="K144" s="9"/>
      <c r="L144" s="9"/>
    </row>
    <row r="145" spans="1:12" ht="12.75">
      <c r="A145" s="9"/>
      <c r="B145" s="20"/>
      <c r="C145" s="9"/>
      <c r="D145" s="9"/>
      <c r="E145" s="9"/>
      <c r="F145" s="9"/>
      <c r="G145" s="9"/>
      <c r="H145" s="18"/>
      <c r="I145" s="9"/>
      <c r="J145" s="9"/>
      <c r="K145" s="9"/>
      <c r="L145" s="9"/>
    </row>
    <row r="146" spans="1:12" ht="12.75">
      <c r="A146" s="9"/>
      <c r="B146" s="20"/>
      <c r="C146" s="9"/>
      <c r="D146" s="9"/>
      <c r="E146" s="9"/>
      <c r="F146" s="9"/>
      <c r="G146" s="9"/>
      <c r="H146" s="18"/>
      <c r="I146" s="9"/>
      <c r="J146" s="9"/>
      <c r="K146" s="9"/>
      <c r="L146" s="9"/>
    </row>
    <row r="147" spans="1:12" ht="12.75">
      <c r="A147" s="9"/>
      <c r="B147" s="20"/>
      <c r="C147" s="9"/>
      <c r="D147" s="9"/>
      <c r="E147" s="9"/>
      <c r="F147" s="9"/>
      <c r="G147" s="9"/>
      <c r="H147" s="18"/>
      <c r="I147" s="9"/>
      <c r="J147" s="9"/>
      <c r="K147" s="9"/>
      <c r="L147" s="9"/>
    </row>
    <row r="148" spans="1:12" ht="12.75">
      <c r="A148" s="9"/>
      <c r="B148" s="20"/>
      <c r="C148" s="9"/>
      <c r="D148" s="9"/>
      <c r="E148" s="9"/>
      <c r="F148" s="9"/>
      <c r="G148" s="9"/>
      <c r="H148" s="18"/>
      <c r="I148" s="9"/>
      <c r="J148" s="9"/>
      <c r="K148" s="9"/>
      <c r="L148" s="9"/>
    </row>
    <row r="149" spans="1:12" ht="12.75">
      <c r="A149" s="9"/>
      <c r="B149" s="20"/>
      <c r="C149" s="9"/>
      <c r="D149" s="9"/>
      <c r="E149" s="9"/>
      <c r="F149" s="9"/>
      <c r="G149" s="9"/>
      <c r="H149" s="18"/>
      <c r="I149" s="9"/>
      <c r="J149" s="9"/>
      <c r="K149" s="9"/>
      <c r="L149" s="9"/>
    </row>
    <row r="150" spans="1:12" ht="12.75">
      <c r="A150" s="9"/>
      <c r="B150" s="20"/>
      <c r="C150" s="9"/>
      <c r="D150" s="9"/>
      <c r="E150" s="9"/>
      <c r="F150" s="9"/>
      <c r="G150" s="9"/>
      <c r="H150" s="18"/>
      <c r="I150" s="9"/>
      <c r="J150" s="9"/>
      <c r="K150" s="9"/>
      <c r="L150" s="9"/>
    </row>
    <row r="151" spans="1:12" ht="12.75">
      <c r="A151" s="9"/>
      <c r="B151" s="20"/>
      <c r="C151" s="9"/>
      <c r="D151" s="9"/>
      <c r="E151" s="9"/>
      <c r="F151" s="9"/>
      <c r="G151" s="9"/>
      <c r="H151" s="18"/>
      <c r="I151" s="9"/>
      <c r="J151" s="9"/>
      <c r="K151" s="9"/>
      <c r="L151" s="9"/>
    </row>
    <row r="152" spans="1:12" ht="12.75">
      <c r="A152" s="9"/>
      <c r="B152" s="20"/>
      <c r="C152" s="9"/>
      <c r="D152" s="9"/>
      <c r="E152" s="9"/>
      <c r="F152" s="9"/>
      <c r="G152" s="9"/>
      <c r="H152" s="18"/>
      <c r="I152" s="9"/>
      <c r="J152" s="9"/>
      <c r="K152" s="9"/>
      <c r="L152" s="9"/>
    </row>
    <row r="153" spans="1:12" ht="12.75">
      <c r="A153" s="9"/>
      <c r="B153" s="20"/>
      <c r="C153" s="9"/>
      <c r="D153" s="9"/>
      <c r="E153" s="9"/>
      <c r="F153" s="9"/>
      <c r="G153" s="9"/>
      <c r="H153" s="18"/>
      <c r="I153" s="9"/>
      <c r="J153" s="9"/>
      <c r="K153" s="9"/>
      <c r="L153" s="9"/>
    </row>
    <row r="154" spans="1:12" ht="12.75">
      <c r="A154" s="9"/>
      <c r="B154" s="20"/>
      <c r="C154" s="9"/>
      <c r="D154" s="9"/>
      <c r="E154" s="9"/>
      <c r="F154" s="9"/>
      <c r="G154" s="9"/>
      <c r="H154" s="18"/>
      <c r="I154" s="9"/>
      <c r="J154" s="9"/>
      <c r="K154" s="9"/>
      <c r="L154" s="9"/>
    </row>
    <row r="155" spans="1:12" ht="12.75">
      <c r="A155" s="9"/>
      <c r="B155" s="20"/>
      <c r="C155" s="9"/>
      <c r="D155" s="9"/>
      <c r="E155" s="9"/>
      <c r="F155" s="9"/>
      <c r="G155" s="9"/>
      <c r="H155" s="18"/>
      <c r="I155" s="9"/>
      <c r="J155" s="9"/>
      <c r="K155" s="9"/>
      <c r="L155" s="9"/>
    </row>
    <row r="156" spans="1:12" ht="12.75">
      <c r="A156" s="9"/>
      <c r="B156" s="20"/>
      <c r="C156" s="9"/>
      <c r="D156" s="9"/>
      <c r="E156" s="9"/>
      <c r="F156" s="9"/>
      <c r="G156" s="9"/>
      <c r="H156" s="18"/>
      <c r="I156" s="9"/>
      <c r="J156" s="9"/>
      <c r="K156" s="9"/>
      <c r="L156" s="9"/>
    </row>
    <row r="157" spans="1:12" ht="12.75">
      <c r="A157" s="9"/>
      <c r="B157" s="20"/>
      <c r="C157" s="9"/>
      <c r="D157" s="9"/>
      <c r="E157" s="9"/>
      <c r="F157" s="9"/>
      <c r="G157" s="9"/>
      <c r="H157" s="18"/>
      <c r="I157" s="9"/>
      <c r="J157" s="9"/>
      <c r="K157" s="9"/>
      <c r="L157" s="9"/>
    </row>
    <row r="158" spans="1:12" ht="12.75">
      <c r="A158" s="9"/>
      <c r="B158" s="20"/>
      <c r="C158" s="9"/>
      <c r="D158" s="9"/>
      <c r="E158" s="9"/>
      <c r="F158" s="9"/>
      <c r="G158" s="9"/>
      <c r="H158" s="18"/>
      <c r="I158" s="9"/>
      <c r="J158" s="9"/>
      <c r="K158" s="9"/>
      <c r="L158" s="9"/>
    </row>
    <row r="159" spans="1:12" ht="12.75">
      <c r="A159" s="9"/>
      <c r="B159" s="20"/>
      <c r="C159" s="9"/>
      <c r="D159" s="9"/>
      <c r="E159" s="9"/>
      <c r="F159" s="9"/>
      <c r="G159" s="9"/>
      <c r="H159" s="18"/>
      <c r="I159" s="9"/>
      <c r="J159" s="9"/>
      <c r="K159" s="9"/>
      <c r="L159" s="9"/>
    </row>
    <row r="160" spans="1:12" ht="12.75">
      <c r="A160" s="9"/>
      <c r="B160" s="20"/>
      <c r="C160" s="9"/>
      <c r="D160" s="9"/>
      <c r="E160" s="9"/>
      <c r="F160" s="9"/>
      <c r="G160" s="9"/>
      <c r="H160" s="18"/>
      <c r="I160" s="9"/>
      <c r="J160" s="9"/>
      <c r="K160" s="9"/>
      <c r="L160" s="9"/>
    </row>
    <row r="161" spans="1:12" ht="12.75">
      <c r="A161" s="9"/>
      <c r="B161" s="20"/>
      <c r="C161" s="9"/>
      <c r="D161" s="9"/>
      <c r="E161" s="9"/>
      <c r="F161" s="9"/>
      <c r="G161" s="9"/>
      <c r="H161" s="18"/>
      <c r="I161" s="9"/>
      <c r="J161" s="9"/>
      <c r="K161" s="9"/>
      <c r="L161" s="9"/>
    </row>
    <row r="162" spans="1:12" ht="12.75">
      <c r="A162" s="9"/>
      <c r="B162" s="20"/>
      <c r="C162" s="9"/>
      <c r="D162" s="9"/>
      <c r="E162" s="9"/>
      <c r="F162" s="9"/>
      <c r="G162" s="9"/>
      <c r="H162" s="18"/>
      <c r="I162" s="9"/>
      <c r="J162" s="9"/>
      <c r="K162" s="9"/>
      <c r="L162" s="9"/>
    </row>
    <row r="163" spans="1:12" ht="12.75">
      <c r="A163" s="9"/>
      <c r="B163" s="20"/>
      <c r="C163" s="9"/>
      <c r="D163" s="9"/>
      <c r="E163" s="9"/>
      <c r="F163" s="9"/>
      <c r="G163" s="9"/>
      <c r="H163" s="18"/>
      <c r="I163" s="9"/>
      <c r="J163" s="9"/>
      <c r="K163" s="9"/>
      <c r="L163" s="9"/>
    </row>
    <row r="164" spans="1:12" ht="12.75">
      <c r="A164" s="9"/>
      <c r="B164" s="20"/>
      <c r="C164" s="9"/>
      <c r="D164" s="9"/>
      <c r="E164" s="9"/>
      <c r="F164" s="9"/>
      <c r="G164" s="9"/>
      <c r="H164" s="18"/>
      <c r="I164" s="9"/>
      <c r="J164" s="9"/>
      <c r="K164" s="9"/>
      <c r="L164" s="9"/>
    </row>
    <row r="165" spans="1:12" ht="12.75">
      <c r="A165" s="9"/>
      <c r="B165" s="20"/>
      <c r="C165" s="9"/>
      <c r="D165" s="9"/>
      <c r="E165" s="9"/>
      <c r="F165" s="9"/>
      <c r="G165" s="9"/>
      <c r="H165" s="18"/>
      <c r="I165" s="9"/>
      <c r="J165" s="9"/>
      <c r="K165" s="9"/>
      <c r="L165" s="9"/>
    </row>
    <row r="166" spans="1:12" ht="12.75">
      <c r="A166" s="9"/>
      <c r="B166" s="20"/>
      <c r="C166" s="9"/>
      <c r="D166" s="9"/>
      <c r="E166" s="9"/>
      <c r="F166" s="9"/>
      <c r="G166" s="9"/>
      <c r="H166" s="18"/>
      <c r="I166" s="9"/>
      <c r="J166" s="9"/>
      <c r="K166" s="9"/>
      <c r="L166" s="9"/>
    </row>
    <row r="167" spans="1:12" ht="12.75">
      <c r="A167" s="9"/>
      <c r="B167" s="20"/>
      <c r="C167" s="9"/>
      <c r="D167" s="9"/>
      <c r="E167" s="9"/>
      <c r="F167" s="9"/>
      <c r="G167" s="9"/>
      <c r="H167" s="18"/>
      <c r="I167" s="9"/>
      <c r="J167" s="9"/>
      <c r="K167" s="9"/>
      <c r="L167" s="9"/>
    </row>
    <row r="168" spans="1:12" ht="12.75">
      <c r="A168" s="9"/>
      <c r="B168" s="20"/>
      <c r="C168" s="9"/>
      <c r="D168" s="9"/>
      <c r="E168" s="9"/>
      <c r="F168" s="9"/>
      <c r="G168" s="9"/>
      <c r="H168" s="18"/>
      <c r="I168" s="9"/>
      <c r="J168" s="9"/>
      <c r="K168" s="9"/>
      <c r="L168" s="9"/>
    </row>
    <row r="169" spans="1:12" ht="12.75">
      <c r="A169" s="9"/>
      <c r="B169" s="20"/>
      <c r="C169" s="9"/>
      <c r="D169" s="9"/>
      <c r="E169" s="9"/>
      <c r="F169" s="9"/>
      <c r="G169" s="9"/>
      <c r="H169" s="18"/>
      <c r="I169" s="9"/>
      <c r="J169" s="9"/>
      <c r="K169" s="9"/>
      <c r="L169" s="9"/>
    </row>
    <row r="170" spans="1:12" ht="12.75">
      <c r="A170" s="9"/>
      <c r="B170" s="20"/>
      <c r="C170" s="9"/>
      <c r="D170" s="9"/>
      <c r="E170" s="9"/>
      <c r="F170" s="9"/>
      <c r="G170" s="9"/>
      <c r="H170" s="18"/>
      <c r="I170" s="9"/>
      <c r="J170" s="9"/>
      <c r="K170" s="9"/>
      <c r="L170" s="9"/>
    </row>
    <row r="171" spans="1:12" ht="12.75">
      <c r="A171" s="9"/>
      <c r="B171" s="20"/>
      <c r="C171" s="9"/>
      <c r="D171" s="9"/>
      <c r="E171" s="9"/>
      <c r="F171" s="9"/>
      <c r="G171" s="9"/>
      <c r="H171" s="18"/>
      <c r="I171" s="9"/>
      <c r="J171" s="9"/>
      <c r="K171" s="9"/>
      <c r="L171" s="9"/>
    </row>
    <row r="172" spans="1:12" ht="12.75">
      <c r="A172" s="9"/>
      <c r="B172" s="20"/>
      <c r="C172" s="9"/>
      <c r="D172" s="9"/>
      <c r="E172" s="9"/>
      <c r="F172" s="9"/>
      <c r="G172" s="9"/>
      <c r="H172" s="18"/>
      <c r="I172" s="9"/>
      <c r="J172" s="9"/>
      <c r="K172" s="9"/>
      <c r="L172" s="9"/>
    </row>
    <row r="173" spans="1:12" ht="12.75">
      <c r="A173" s="9"/>
      <c r="B173" s="20"/>
      <c r="C173" s="9"/>
      <c r="D173" s="9"/>
      <c r="E173" s="9"/>
      <c r="F173" s="9"/>
      <c r="G173" s="9"/>
      <c r="H173" s="18"/>
      <c r="I173" s="9"/>
      <c r="J173" s="9"/>
      <c r="K173" s="9"/>
      <c r="L173" s="9"/>
    </row>
    <row r="174" spans="1:12" ht="12.75">
      <c r="A174" s="9"/>
      <c r="B174" s="20"/>
      <c r="C174" s="9"/>
      <c r="D174" s="9"/>
      <c r="E174" s="9"/>
      <c r="F174" s="9"/>
      <c r="G174" s="9"/>
      <c r="H174" s="18"/>
      <c r="I174" s="9"/>
      <c r="J174" s="9"/>
      <c r="K174" s="9"/>
      <c r="L174" s="9"/>
    </row>
    <row r="175" spans="1:12" ht="12.75">
      <c r="A175" s="9"/>
      <c r="B175" s="20"/>
      <c r="C175" s="9"/>
      <c r="D175" s="9"/>
      <c r="E175" s="9"/>
      <c r="F175" s="9"/>
      <c r="G175" s="9"/>
      <c r="H175" s="18"/>
      <c r="I175" s="9"/>
      <c r="J175" s="9"/>
      <c r="K175" s="9"/>
      <c r="L175" s="9"/>
    </row>
    <row r="176" spans="1:12" ht="12.75">
      <c r="A176" s="9"/>
      <c r="B176" s="20"/>
      <c r="C176" s="9"/>
      <c r="D176" s="9"/>
      <c r="E176" s="9"/>
      <c r="F176" s="9"/>
      <c r="G176" s="9"/>
      <c r="H176" s="18"/>
      <c r="I176" s="9"/>
      <c r="J176" s="9"/>
      <c r="K176" s="9"/>
      <c r="L176" s="9"/>
    </row>
    <row r="177" spans="1:12" ht="12.75">
      <c r="A177" s="9"/>
      <c r="B177" s="20"/>
      <c r="C177" s="9"/>
      <c r="D177" s="9"/>
      <c r="E177" s="9"/>
      <c r="F177" s="9"/>
      <c r="G177" s="9"/>
      <c r="H177" s="18"/>
      <c r="I177" s="9"/>
      <c r="J177" s="9"/>
      <c r="K177" s="9"/>
      <c r="L177" s="9"/>
    </row>
    <row r="178" spans="1:12" ht="12.75">
      <c r="A178" s="9"/>
      <c r="B178" s="20"/>
      <c r="C178" s="9"/>
      <c r="D178" s="9"/>
      <c r="E178" s="9"/>
      <c r="F178" s="9"/>
      <c r="G178" s="9"/>
      <c r="H178" s="18"/>
      <c r="I178" s="9"/>
      <c r="J178" s="9"/>
      <c r="K178" s="9"/>
      <c r="L178" s="9"/>
    </row>
    <row r="179" spans="1:12" ht="12.75">
      <c r="A179" s="9"/>
      <c r="B179" s="20"/>
      <c r="C179" s="9"/>
      <c r="D179" s="9"/>
      <c r="E179" s="9"/>
      <c r="F179" s="9"/>
      <c r="G179" s="9"/>
      <c r="H179" s="18"/>
      <c r="I179" s="9"/>
      <c r="J179" s="9"/>
      <c r="K179" s="9"/>
      <c r="L179" s="9"/>
    </row>
    <row r="180" spans="1:12" ht="12.75">
      <c r="A180" s="9"/>
      <c r="B180" s="20"/>
      <c r="C180" s="9"/>
      <c r="D180" s="9"/>
      <c r="E180" s="9"/>
      <c r="F180" s="9"/>
      <c r="G180" s="9"/>
      <c r="H180" s="18"/>
      <c r="I180" s="9"/>
      <c r="J180" s="9"/>
      <c r="K180" s="9"/>
      <c r="L180" s="9"/>
    </row>
    <row r="181" spans="1:12" ht="12.75">
      <c r="A181" s="9"/>
      <c r="B181" s="20"/>
      <c r="C181" s="9"/>
      <c r="D181" s="9"/>
      <c r="E181" s="9"/>
      <c r="F181" s="9"/>
      <c r="G181" s="9"/>
      <c r="H181" s="18"/>
      <c r="I181" s="9"/>
      <c r="J181" s="9"/>
      <c r="K181" s="9"/>
      <c r="L181" s="9"/>
    </row>
    <row r="182" spans="1:12" ht="12.75">
      <c r="A182" s="9"/>
      <c r="B182" s="20"/>
      <c r="C182" s="9"/>
      <c r="D182" s="9"/>
      <c r="E182" s="9"/>
      <c r="F182" s="9"/>
      <c r="G182" s="9"/>
      <c r="H182" s="18"/>
      <c r="I182" s="9"/>
      <c r="J182" s="9"/>
      <c r="K182" s="9"/>
      <c r="L182" s="9"/>
    </row>
    <row r="183" spans="1:12" ht="12.75">
      <c r="A183" s="9"/>
      <c r="B183" s="20"/>
      <c r="C183" s="9"/>
      <c r="D183" s="9"/>
      <c r="E183" s="9"/>
      <c r="F183" s="9"/>
      <c r="G183" s="9"/>
      <c r="H183" s="18"/>
      <c r="I183" s="9"/>
      <c r="J183" s="9"/>
      <c r="K183" s="9"/>
      <c r="L183" s="9"/>
    </row>
    <row r="184" spans="1:12" ht="12.75">
      <c r="A184" s="9"/>
      <c r="B184" s="20"/>
      <c r="C184" s="9"/>
      <c r="D184" s="9"/>
      <c r="E184" s="9"/>
      <c r="F184" s="9"/>
      <c r="G184" s="9"/>
      <c r="H184" s="18"/>
      <c r="I184" s="9"/>
      <c r="J184" s="9"/>
      <c r="K184" s="9"/>
      <c r="L184" s="9"/>
    </row>
    <row r="185" spans="1:12" ht="12.75">
      <c r="A185" s="9"/>
      <c r="B185" s="20"/>
      <c r="C185" s="9"/>
      <c r="D185" s="9"/>
      <c r="E185" s="9"/>
      <c r="F185" s="9"/>
      <c r="G185" s="9"/>
      <c r="H185" s="18"/>
      <c r="I185" s="9"/>
      <c r="J185" s="9"/>
      <c r="K185" s="9"/>
      <c r="L185" s="9"/>
    </row>
    <row r="186" spans="1:12" ht="12.75">
      <c r="A186" s="9"/>
      <c r="B186" s="20"/>
      <c r="C186" s="9"/>
      <c r="D186" s="9"/>
      <c r="E186" s="9"/>
      <c r="F186" s="9"/>
      <c r="G186" s="9"/>
      <c r="H186" s="18"/>
      <c r="I186" s="9"/>
      <c r="J186" s="9"/>
      <c r="K186" s="9"/>
      <c r="L186" s="9"/>
    </row>
    <row r="187" spans="1:12" ht="12.75">
      <c r="A187" s="9"/>
      <c r="B187" s="20"/>
      <c r="C187" s="9"/>
      <c r="D187" s="9"/>
      <c r="E187" s="9"/>
      <c r="F187" s="9"/>
      <c r="G187" s="9"/>
      <c r="H187" s="18"/>
      <c r="I187" s="9"/>
      <c r="J187" s="9"/>
      <c r="K187" s="9"/>
      <c r="L187" s="9"/>
    </row>
  </sheetData>
  <mergeCells count="1">
    <mergeCell ref="B1:F1"/>
  </mergeCells>
  <printOptions horizontalCentered="1"/>
  <pageMargins left="0.7480314960629921" right="0.81" top="0.984251968503937" bottom="0.984251968503937" header="0.5118110236220472" footer="0.5118110236220472"/>
  <pageSetup horizontalDpi="600" verticalDpi="600" orientation="portrait" paperSize="9" scale="81" r:id="rId2"/>
  <colBreaks count="1" manualBreakCount="1">
    <brk id="9" max="65535" man="1"/>
  </colBreaks>
  <ignoredErrors>
    <ignoredError sqref="B48" twoDigitTextYear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20.57421875" style="0" customWidth="1"/>
    <col min="3" max="3" width="13.00390625" style="0" customWidth="1"/>
    <col min="4" max="5" width="11.421875" style="0" customWidth="1"/>
    <col min="6" max="6" width="13.421875" style="0" customWidth="1"/>
    <col min="7" max="7" width="17.28125" style="0" bestFit="1" customWidth="1"/>
    <col min="8" max="8" width="11.421875" style="0" customWidth="1"/>
    <col min="9" max="9" width="3.28125" style="0" customWidth="1"/>
    <col min="10" max="16384" width="11.421875" style="0" customWidth="1"/>
  </cols>
  <sheetData>
    <row r="1" spans="1:18" ht="40.5" customHeight="1">
      <c r="A1" s="9"/>
      <c r="B1" s="290" t="s">
        <v>241</v>
      </c>
      <c r="C1" s="290"/>
      <c r="D1" s="290"/>
      <c r="E1" s="290"/>
      <c r="F1" s="29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6.2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7" ht="13.5">
      <c r="A3" s="9"/>
      <c r="B3" s="64" t="s">
        <v>157</v>
      </c>
      <c r="C3" s="57" t="s">
        <v>2</v>
      </c>
      <c r="D3" s="57" t="s">
        <v>3</v>
      </c>
      <c r="E3" s="57" t="s">
        <v>4</v>
      </c>
      <c r="F3" s="57" t="s">
        <v>12</v>
      </c>
      <c r="G3" s="106" t="s">
        <v>252</v>
      </c>
      <c r="H3" s="58" t="s">
        <v>253</v>
      </c>
      <c r="I3" s="9"/>
      <c r="J3" s="9"/>
      <c r="K3" s="9"/>
      <c r="L3" s="9"/>
      <c r="M3" s="9"/>
      <c r="N3" s="9"/>
      <c r="O3" s="9"/>
      <c r="P3" s="9"/>
      <c r="Q3" s="9"/>
    </row>
    <row r="4" spans="1:17" ht="13.5">
      <c r="A4" s="9"/>
      <c r="B4" s="65"/>
      <c r="C4" s="59" t="s">
        <v>254</v>
      </c>
      <c r="D4" s="59" t="s">
        <v>255</v>
      </c>
      <c r="E4" s="59" t="s">
        <v>5</v>
      </c>
      <c r="F4" s="59" t="s">
        <v>254</v>
      </c>
      <c r="G4" s="60" t="s">
        <v>276</v>
      </c>
      <c r="H4" s="66"/>
      <c r="I4" s="9"/>
      <c r="J4" s="9"/>
      <c r="K4" s="9"/>
      <c r="L4" s="9"/>
      <c r="M4" s="9"/>
      <c r="N4" s="9"/>
      <c r="O4" s="9"/>
      <c r="P4" s="9"/>
      <c r="Q4" s="9"/>
    </row>
    <row r="5" spans="1:17" ht="12.75">
      <c r="A5" s="9"/>
      <c r="B5" s="107" t="s">
        <v>416</v>
      </c>
      <c r="C5" s="22">
        <v>0.7</v>
      </c>
      <c r="D5" s="90">
        <v>0.1</v>
      </c>
      <c r="E5" s="90">
        <v>0</v>
      </c>
      <c r="F5" s="90">
        <v>0</v>
      </c>
      <c r="G5" s="100">
        <v>0.8</v>
      </c>
      <c r="H5" s="52">
        <v>2004</v>
      </c>
      <c r="I5" s="9"/>
      <c r="J5" s="9"/>
      <c r="K5" s="9"/>
      <c r="L5" s="9"/>
      <c r="M5" s="9"/>
      <c r="N5" s="9"/>
      <c r="O5" s="9"/>
      <c r="P5" s="9"/>
      <c r="Q5" s="9"/>
    </row>
    <row r="6" spans="1:17" ht="12.75">
      <c r="A6" s="9"/>
      <c r="B6" s="108" t="s">
        <v>417</v>
      </c>
      <c r="C6" s="103">
        <v>2.4</v>
      </c>
      <c r="D6" s="104"/>
      <c r="E6" s="104">
        <v>0.6</v>
      </c>
      <c r="F6" s="104"/>
      <c r="G6" s="105">
        <v>3.54</v>
      </c>
      <c r="H6" s="109">
        <v>2004</v>
      </c>
      <c r="I6" s="9"/>
      <c r="J6" s="9"/>
      <c r="K6" s="9"/>
      <c r="L6" s="9"/>
      <c r="M6" s="9"/>
      <c r="N6" s="9"/>
      <c r="O6" s="9"/>
      <c r="P6" s="9"/>
      <c r="Q6" s="9"/>
    </row>
    <row r="7" spans="1:17" ht="13.5" thickBot="1">
      <c r="A7" s="9"/>
      <c r="B7" s="110" t="s">
        <v>117</v>
      </c>
      <c r="C7" s="101">
        <f>SUM(C5:C6)</f>
        <v>3.0999999999999996</v>
      </c>
      <c r="D7" s="69">
        <f>SUM(D5:D6)</f>
        <v>0.1</v>
      </c>
      <c r="E7" s="69">
        <f>SUM(E5:E6)</f>
        <v>0.6</v>
      </c>
      <c r="F7" s="69">
        <f>SUM(F5:F6)</f>
        <v>0</v>
      </c>
      <c r="G7" s="111">
        <f>SUM(G5:G6)</f>
        <v>4.34</v>
      </c>
      <c r="H7" s="102"/>
      <c r="I7" s="9"/>
      <c r="J7" s="9"/>
      <c r="K7" s="9"/>
      <c r="L7" s="9"/>
      <c r="M7" s="9"/>
      <c r="N7" s="9"/>
      <c r="O7" s="9"/>
      <c r="P7" s="9"/>
      <c r="Q7" s="9"/>
    </row>
    <row r="8" spans="1:18" ht="12.75">
      <c r="A8" s="9"/>
      <c r="B8" s="26" t="s">
        <v>242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5">
      <c r="A9" s="9"/>
      <c r="B9" s="26" t="s">
        <v>125</v>
      </c>
      <c r="C9" s="16"/>
      <c r="D9" s="17"/>
      <c r="E9" s="9"/>
      <c r="F9" s="23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5">
      <c r="A10" s="9"/>
      <c r="B10" s="9"/>
      <c r="C10" s="24"/>
      <c r="D10" s="18"/>
      <c r="E10" s="9"/>
      <c r="F10" s="25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ht="12.75">
      <c r="A64" s="9"/>
    </row>
  </sheetData>
  <mergeCells count="1">
    <mergeCell ref="B1:F1"/>
  </mergeCells>
  <printOptions horizontalCentered="1"/>
  <pageMargins left="0.7480314960629921" right="0.7480314960629921" top="0.984251968503937" bottom="0.984251968503937" header="0.5118110236220472" footer="0.5118110236220472"/>
  <pageSetup horizontalDpi="360" verticalDpi="36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Oljedirektoratet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Petroleumsressurser på norsk sokkel per 31.12.2003</dc:title>
  <dc:subject/>
  <dc:creator>Eric Mathiesen, Per Blystad, Kirsti Veggeland</dc:creator>
  <cp:keywords/>
  <dc:description/>
  <cp:lastModifiedBy>Eric Mathiesen</cp:lastModifiedBy>
  <cp:lastPrinted>2005-03-11T13:06:24Z</cp:lastPrinted>
  <dcterms:created xsi:type="dcterms:W3CDTF">2003-02-11T08:35:11Z</dcterms:created>
  <dcterms:modified xsi:type="dcterms:W3CDTF">2005-03-17T13:18:33Z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