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5195" windowHeight="10890" tabRatio="857" activeTab="0"/>
  </bookViews>
  <sheets>
    <sheet name="Innleiing" sheetId="1" r:id="rId1"/>
    <sheet name="Totale petroleumsressursar" sheetId="2" r:id="rId2"/>
    <sheet name="Historisk produksjon" sheetId="3" r:id="rId3"/>
    <sheet name="Feltoversikt" sheetId="4" r:id="rId4"/>
    <sheet name="RK1,2,3-felt" sheetId="5" r:id="rId5"/>
    <sheet name="RK4-funn" sheetId="6" r:id="rId6"/>
    <sheet name="RK5-funn" sheetId="7" r:id="rId7"/>
    <sheet name="RK7f-funn" sheetId="8" r:id="rId8"/>
    <sheet name="Funn i felt og funn" sheetId="9" r:id="rId9"/>
    <sheet name="Tilstedeværende" sheetId="10" r:id="rId10"/>
  </sheets>
  <definedNames>
    <definedName name="_xlnm.Print_Area" localSheetId="3">'Feltoversikt'!$A$1:$G$82</definedName>
    <definedName name="_xlnm.Print_Area" localSheetId="8">'Funn i felt og funn'!$A$1:$F$107</definedName>
    <definedName name="_xlnm.Print_Area" localSheetId="2">'Historisk produksjon'!$A$1:$I$92</definedName>
    <definedName name="_xlnm.Print_Area" localSheetId="0">'Innleiing'!$A$1:$J$30</definedName>
    <definedName name="_xlnm.Print_Area" localSheetId="4">'RK1,2,3-felt'!$A$1:$M$93</definedName>
    <definedName name="_xlnm.Print_Area" localSheetId="5">'RK4-funn'!$A$1:$I$29</definedName>
    <definedName name="_xlnm.Print_Area" localSheetId="6">'RK5-funn'!$A$1:$I$44</definedName>
    <definedName name="_xlnm.Print_Area" localSheetId="7">'RK7f-funn'!$A$1:$I$19</definedName>
    <definedName name="_xlnm.Print_Area" localSheetId="9">'Tilstedeværende'!$A$1:$G$96</definedName>
    <definedName name="_xlnm.Print_Area" localSheetId="1">'Totale petroleumsressursar'!$A$1:$M$42</definedName>
    <definedName name="_xlnm.Print_Titles" localSheetId="8">'Funn i felt og funn'!$2:$2</definedName>
  </definedNames>
  <calcPr fullCalcOnLoad="1"/>
</workbook>
</file>

<file path=xl/sharedStrings.xml><?xml version="1.0" encoding="utf-8"?>
<sst xmlns="http://schemas.openxmlformats.org/spreadsheetml/2006/main" count="923" uniqueCount="546">
  <si>
    <t>7122/7-3 Kobbe</t>
  </si>
  <si>
    <t>NGL</t>
  </si>
  <si>
    <t>Total</t>
  </si>
  <si>
    <t>mill tonn</t>
  </si>
  <si>
    <r>
      <t>mill Sm</t>
    </r>
    <r>
      <rPr>
        <vertAlign val="superscript"/>
        <sz val="10"/>
        <rFont val="Arial"/>
        <family val="2"/>
      </rPr>
      <t xml:space="preserve">3 </t>
    </r>
    <r>
      <rPr>
        <sz val="10"/>
        <rFont val="Arial"/>
        <family val="2"/>
      </rPr>
      <t>o.e.</t>
    </r>
  </si>
  <si>
    <t xml:space="preserve">Nordsjøen </t>
  </si>
  <si>
    <t>Sum</t>
  </si>
  <si>
    <t xml:space="preserve">Norskehavet </t>
  </si>
  <si>
    <t xml:space="preserve">Barentshavet </t>
  </si>
  <si>
    <t>Totalt</t>
  </si>
  <si>
    <t>ALBUSKJELL</t>
  </si>
  <si>
    <t>Felt</t>
  </si>
  <si>
    <t>SUM</t>
  </si>
  <si>
    <t>ALVHEIM</t>
  </si>
  <si>
    <t>BALDER</t>
  </si>
  <si>
    <t xml:space="preserve"> 25/8-C-20</t>
  </si>
  <si>
    <t>BLANE</t>
  </si>
  <si>
    <t>Blane</t>
  </si>
  <si>
    <t>BRAGE</t>
  </si>
  <si>
    <t xml:space="preserve"> 31/4-11</t>
  </si>
  <si>
    <t xml:space="preserve"> 31/4-A-30 B</t>
  </si>
  <si>
    <t>STATFJORD</t>
  </si>
  <si>
    <t>COD</t>
  </si>
  <si>
    <t>DRAUGEN</t>
  </si>
  <si>
    <t>EDDA</t>
  </si>
  <si>
    <t>EKOFISK</t>
  </si>
  <si>
    <t>ELDFISK</t>
  </si>
  <si>
    <t>EMBLA</t>
  </si>
  <si>
    <t>ENOCH</t>
  </si>
  <si>
    <t>FRAM</t>
  </si>
  <si>
    <t xml:space="preserve"> 35/11-7</t>
  </si>
  <si>
    <t xml:space="preserve"> 35/11-8 S</t>
  </si>
  <si>
    <t>FRIGG</t>
  </si>
  <si>
    <t>FRØY</t>
  </si>
  <si>
    <t>GIMLE</t>
  </si>
  <si>
    <t>Gimle</t>
  </si>
  <si>
    <t>34/8-12 S</t>
  </si>
  <si>
    <t>GLITNE</t>
  </si>
  <si>
    <t>HEIMDAL</t>
  </si>
  <si>
    <t>GRANE</t>
  </si>
  <si>
    <t>GULLFAKS</t>
  </si>
  <si>
    <t>34/10-45 B</t>
  </si>
  <si>
    <t>GULLFAKS SØR</t>
  </si>
  <si>
    <t>Statfjord</t>
  </si>
  <si>
    <t>34/10-49 S Alun</t>
  </si>
  <si>
    <t>34/10-49 S Epidot</t>
  </si>
  <si>
    <t>GUNGNE</t>
  </si>
  <si>
    <t>Gungne</t>
  </si>
  <si>
    <t>HOD</t>
  </si>
  <si>
    <t>Hod</t>
  </si>
  <si>
    <t>GYDA</t>
  </si>
  <si>
    <t>019 B</t>
  </si>
  <si>
    <t>HEIDRUN</t>
  </si>
  <si>
    <t>Heimdal</t>
  </si>
  <si>
    <t>HULDRA</t>
  </si>
  <si>
    <t>JOTUN</t>
  </si>
  <si>
    <t>KRISTIN</t>
  </si>
  <si>
    <t>KVITEBJØRN</t>
  </si>
  <si>
    <t>Kvitebjørn</t>
  </si>
  <si>
    <t>LILLE-FRIGG</t>
  </si>
  <si>
    <t>MIKKEL</t>
  </si>
  <si>
    <t>Mikkel</t>
  </si>
  <si>
    <t>MIME</t>
  </si>
  <si>
    <t>MURCHISON</t>
  </si>
  <si>
    <t>NJORD</t>
  </si>
  <si>
    <t>NORDØST FRIGG</t>
  </si>
  <si>
    <t>NORNE</t>
  </si>
  <si>
    <t>ODIN</t>
  </si>
  <si>
    <t>ORMEN LANGE</t>
  </si>
  <si>
    <t>OSEBERG</t>
  </si>
  <si>
    <t>30/6-17</t>
  </si>
  <si>
    <t>OSEBERG SØR</t>
  </si>
  <si>
    <r>
      <t>NGL</t>
    </r>
    <r>
      <rPr>
        <b/>
        <vertAlign val="superscript"/>
        <sz val="9"/>
        <rFont val="Arial"/>
        <family val="2"/>
      </rPr>
      <t>2</t>
    </r>
    <r>
      <rPr>
        <b/>
        <sz val="9"/>
        <rFont val="Arial"/>
        <family val="0"/>
      </rPr>
      <t xml:space="preserve">
</t>
    </r>
    <r>
      <rPr>
        <i/>
        <sz val="9"/>
        <rFont val="Arial"/>
        <family val="0"/>
      </rPr>
      <t>NGL</t>
    </r>
    <r>
      <rPr>
        <i/>
        <vertAlign val="superscript"/>
        <sz val="9"/>
        <rFont val="Arial"/>
        <family val="2"/>
      </rPr>
      <t>2</t>
    </r>
  </si>
  <si>
    <r>
      <t>Attværende reservar</t>
    </r>
    <r>
      <rPr>
        <b/>
        <vertAlign val="superscript"/>
        <sz val="9"/>
        <rFont val="Arial"/>
        <family val="2"/>
      </rPr>
      <t>4)</t>
    </r>
    <r>
      <rPr>
        <sz val="9"/>
        <rFont val="Arial"/>
        <family val="0"/>
      </rPr>
      <t xml:space="preserve">
</t>
    </r>
    <r>
      <rPr>
        <i/>
        <sz val="9"/>
        <rFont val="Arial"/>
        <family val="2"/>
      </rPr>
      <t>Remaining reserves</t>
    </r>
    <r>
      <rPr>
        <i/>
        <vertAlign val="superscript"/>
        <sz val="9"/>
        <rFont val="Arial"/>
        <family val="2"/>
      </rPr>
      <t>4)</t>
    </r>
  </si>
  <si>
    <t>1) The table shows expected values. All estimates are er subject to uncertainties.</t>
  </si>
  <si>
    <t>4) Negative remaining reserves due to sales product not reported as original volume.</t>
  </si>
  <si>
    <t>5) Gas production from Gungne, Sleipner Øst and Sleipner Vest are measured as one.</t>
  </si>
  <si>
    <t>a) Balder includes Ringhorne</t>
  </si>
  <si>
    <t>b) Gullfaks includes Gullfaks Vest</t>
  </si>
  <si>
    <t>d) Gyda includes Gyda Sør</t>
  </si>
  <si>
    <t>1) 1 tonne NGL = 1.9 Sm3 NGL</t>
  </si>
  <si>
    <r>
      <t>Funnår</t>
    </r>
    <r>
      <rPr>
        <b/>
        <vertAlign val="superscript"/>
        <sz val="9"/>
        <rFont val="Arial"/>
        <family val="0"/>
      </rPr>
      <t xml:space="preserve">2)
</t>
    </r>
    <r>
      <rPr>
        <i/>
        <sz val="9"/>
        <rFont val="Arial"/>
        <family val="2"/>
      </rPr>
      <t>Discovery year</t>
    </r>
    <r>
      <rPr>
        <i/>
        <vertAlign val="superscript"/>
        <sz val="9"/>
        <rFont val="Arial"/>
        <family val="2"/>
      </rPr>
      <t>2)</t>
    </r>
  </si>
  <si>
    <t>Discovery</t>
  </si>
  <si>
    <t>2) Discovery year is designated as the year of discovery for  the oldest discovery well in the discovery in question</t>
  </si>
  <si>
    <t xml:space="preserve">3) 30/7-6 Hild has resources in both categories 4 and 5 </t>
  </si>
  <si>
    <t>4) 34/10-23 Valemon has resources in both categories 4 and 5</t>
  </si>
  <si>
    <r>
      <t xml:space="preserve">Funn
</t>
    </r>
    <r>
      <rPr>
        <i/>
        <sz val="9"/>
        <rFont val="Arial"/>
        <family val="2"/>
      </rPr>
      <t>Discovery</t>
    </r>
  </si>
  <si>
    <t>2) Discovery year is designated as the year of discovery for the oldest discovery well in the discovery in question</t>
  </si>
  <si>
    <r>
      <t xml:space="preserve">Funn
</t>
    </r>
    <r>
      <rPr>
        <i/>
        <sz val="9"/>
        <rFont val="Arial"/>
        <family val="2"/>
      </rPr>
      <t>Discoveries</t>
    </r>
  </si>
  <si>
    <r>
      <t xml:space="preserve">Rapportert inn i felt
</t>
    </r>
    <r>
      <rPr>
        <i/>
        <sz val="9"/>
        <rFont val="Arial"/>
        <family val="2"/>
      </rPr>
      <t>Included in field</t>
    </r>
  </si>
  <si>
    <t>1) Discovery year is designated as the year of discovery for the oldest discovery well in the discovery in question</t>
  </si>
  <si>
    <r>
      <t>Funnår</t>
    </r>
    <r>
      <rPr>
        <b/>
        <vertAlign val="superscript"/>
        <sz val="9"/>
        <rFont val="Arial"/>
        <family val="2"/>
      </rPr>
      <t>1</t>
    </r>
    <r>
      <rPr>
        <b/>
        <sz val="9"/>
        <rFont val="Arial"/>
        <family val="2"/>
      </rPr>
      <t xml:space="preserve">
</t>
    </r>
    <r>
      <rPr>
        <i/>
        <sz val="9"/>
        <rFont val="Arial"/>
        <family val="2"/>
      </rPr>
      <t>Discovery year</t>
    </r>
    <r>
      <rPr>
        <i/>
        <vertAlign val="superscript"/>
        <sz val="9"/>
        <rFont val="Arial"/>
        <family val="2"/>
      </rPr>
      <t>1</t>
    </r>
  </si>
  <si>
    <r>
      <t xml:space="preserve">Rapportert inn i funn
</t>
    </r>
    <r>
      <rPr>
        <i/>
        <sz val="9"/>
        <rFont val="Arial"/>
        <family val="2"/>
      </rPr>
      <t>Included in discovery</t>
    </r>
  </si>
  <si>
    <t>OSEBERG ØST</t>
  </si>
  <si>
    <t>RINGHORNE ØST</t>
  </si>
  <si>
    <t>SIGYN</t>
  </si>
  <si>
    <t xml:space="preserve"> 16/7-7 S</t>
  </si>
  <si>
    <t>SKIRNE</t>
  </si>
  <si>
    <t>Skirne</t>
  </si>
  <si>
    <t>SLEIPNER VEST</t>
  </si>
  <si>
    <t>SLEIPNER ØST</t>
  </si>
  <si>
    <t>SNORRE</t>
  </si>
  <si>
    <t>Snorre</t>
  </si>
  <si>
    <t>SNØHVIT</t>
  </si>
  <si>
    <t>Snøhvit</t>
  </si>
  <si>
    <t>7121/5-2 Beta</t>
  </si>
  <si>
    <t>STATFJORD NORD</t>
  </si>
  <si>
    <t>STATFJORD ØST</t>
  </si>
  <si>
    <t>SYGNA</t>
  </si>
  <si>
    <t>TAMBAR</t>
  </si>
  <si>
    <t>Tambar</t>
  </si>
  <si>
    <t>TOMMELITEN GAMMA</t>
  </si>
  <si>
    <t>Tommeliten Gamma</t>
  </si>
  <si>
    <t>TOR</t>
  </si>
  <si>
    <t>TORDIS</t>
  </si>
  <si>
    <t xml:space="preserve"> 34/7-25 S</t>
  </si>
  <si>
    <t>Tordis</t>
  </si>
  <si>
    <t>TROLL</t>
  </si>
  <si>
    <t>Albuskjell</t>
  </si>
  <si>
    <t>Cod</t>
  </si>
  <si>
    <t>Edda</t>
  </si>
  <si>
    <t>Frigg</t>
  </si>
  <si>
    <t>Frøy</t>
  </si>
  <si>
    <t>Lille-Frigg</t>
  </si>
  <si>
    <t>Mime</t>
  </si>
  <si>
    <t>Nordøst Frigg</t>
  </si>
  <si>
    <t>Odin</t>
  </si>
  <si>
    <t>Yme</t>
  </si>
  <si>
    <t>Brage</t>
  </si>
  <si>
    <t>Draugen</t>
  </si>
  <si>
    <t>Ekofisk</t>
  </si>
  <si>
    <t>Eldfisk</t>
  </si>
  <si>
    <t>Embla</t>
  </si>
  <si>
    <t>Fram</t>
  </si>
  <si>
    <t>Glitne</t>
  </si>
  <si>
    <t>Grane</t>
  </si>
  <si>
    <t>Heidrun</t>
  </si>
  <si>
    <t>Huldra</t>
  </si>
  <si>
    <t>Jotun</t>
  </si>
  <si>
    <t>Kristin</t>
  </si>
  <si>
    <t>Murchison</t>
  </si>
  <si>
    <t>Njord</t>
  </si>
  <si>
    <t>Norne</t>
  </si>
  <si>
    <t>Oseberg Sør</t>
  </si>
  <si>
    <t>Oseberg Øst</t>
  </si>
  <si>
    <t>Ringhorne Øst</t>
  </si>
  <si>
    <t>Sigyn</t>
  </si>
  <si>
    <t>Statfjord Nord</t>
  </si>
  <si>
    <t>Statfjord Øst</t>
  </si>
  <si>
    <t>Sygna</t>
  </si>
  <si>
    <t>Tor</t>
  </si>
  <si>
    <t>Tune</t>
  </si>
  <si>
    <t>Ula</t>
  </si>
  <si>
    <t>Urd</t>
  </si>
  <si>
    <t>Vale</t>
  </si>
  <si>
    <t>Valhall</t>
  </si>
  <si>
    <t>Vigdis</t>
  </si>
  <si>
    <t>Visund</t>
  </si>
  <si>
    <t>Åsgard</t>
  </si>
  <si>
    <t>2) Funnår er funnår for den eldste funnbrønnen som inngår i feltet</t>
  </si>
  <si>
    <t>3) Gassproduksjonen på Gungne, Sleipner Vest og Øst blir målt samla.</t>
  </si>
  <si>
    <t>a) Balder omfattar Ringhorne</t>
  </si>
  <si>
    <t>b) Gullfaks omfattar Gullfaks Vest</t>
  </si>
  <si>
    <t xml:space="preserve">c) Gullfaks Sør omfattar Gulltopp, Gullveig, Rimfaks og Skinnfaks </t>
  </si>
  <si>
    <t>d) Gyda omfattar Gyda Sør</t>
  </si>
  <si>
    <t>Reservar</t>
  </si>
  <si>
    <t>Utvinningstillatelse/</t>
  </si>
  <si>
    <t>Avtalebasert område</t>
  </si>
  <si>
    <t>Marathon Petroleum Norge AS</t>
  </si>
  <si>
    <t>036 C, 088 BS, 203</t>
  </si>
  <si>
    <t>Balder</t>
  </si>
  <si>
    <t>001</t>
  </si>
  <si>
    <t>A/S Norske Shell</t>
  </si>
  <si>
    <t>093</t>
  </si>
  <si>
    <t>ConocoPhillips Skandinavia AS</t>
  </si>
  <si>
    <t>018</t>
  </si>
  <si>
    <t>Enoch</t>
  </si>
  <si>
    <t>090</t>
  </si>
  <si>
    <t>048 B</t>
  </si>
  <si>
    <t>Gullfaks</t>
  </si>
  <si>
    <t>050</t>
  </si>
  <si>
    <t>Gullfaks Sør</t>
  </si>
  <si>
    <t>046</t>
  </si>
  <si>
    <t>Gyda</t>
  </si>
  <si>
    <t>Talisman Energy Norge AS</t>
  </si>
  <si>
    <t>036 BS</t>
  </si>
  <si>
    <t>033</t>
  </si>
  <si>
    <t>Haltenbanken Vest</t>
  </si>
  <si>
    <t>CNR International (UK) Limited</t>
  </si>
  <si>
    <t>Ormen Lange</t>
  </si>
  <si>
    <t>Oseberg</t>
  </si>
  <si>
    <t>053</t>
  </si>
  <si>
    <t>072</t>
  </si>
  <si>
    <t>Total E&amp;P Norge AS</t>
  </si>
  <si>
    <t>Sleipner Vest</t>
  </si>
  <si>
    <t>Sleipner Øst</t>
  </si>
  <si>
    <t>037</t>
  </si>
  <si>
    <t>065</t>
  </si>
  <si>
    <t>089</t>
  </si>
  <si>
    <t>Troll</t>
  </si>
  <si>
    <t>Tyrihans</t>
  </si>
  <si>
    <t>019</t>
  </si>
  <si>
    <t>036</t>
  </si>
  <si>
    <t>038</t>
  </si>
  <si>
    <t>052</t>
  </si>
  <si>
    <t>046 BS</t>
  </si>
  <si>
    <t xml:space="preserve">2) Ressursane i Oseberg omfattar også Oseberg Vest </t>
  </si>
  <si>
    <t>4) Ressursane er inkludert i raden ovanfor</t>
  </si>
  <si>
    <t>5) Funnår er funnår for den eldste funnbrønnen som inngår i feltet</t>
  </si>
  <si>
    <t>5) Gassproduksjonen for Gungne, Sleipner Vest og Øst blir målt samla</t>
  </si>
  <si>
    <t xml:space="preserve">2) Funnår er funnår for den eldste funnbrønnen som inngår </t>
  </si>
  <si>
    <t>1/9-1 Tommeliten Alpha</t>
  </si>
  <si>
    <t>15/5-1 Dagny</t>
  </si>
  <si>
    <t>2/12-1 Freja</t>
  </si>
  <si>
    <t>6406/3-2 Trestakk</t>
  </si>
  <si>
    <t>6507/11-6 Sigrid</t>
  </si>
  <si>
    <t>1/5-2 Flyndre</t>
  </si>
  <si>
    <t>15/8-1 Alpha</t>
  </si>
  <si>
    <t>2/5-3 Sørøst Tor</t>
  </si>
  <si>
    <t>24/6-1 Peik</t>
  </si>
  <si>
    <t>3/7-4 Trym</t>
  </si>
  <si>
    <t>33/9-6 Delta</t>
  </si>
  <si>
    <t>6406/2-1 Lavrans</t>
  </si>
  <si>
    <t>6406/2-6 Ragnfrid</t>
  </si>
  <si>
    <t>6406/2-7 Erlend</t>
  </si>
  <si>
    <t>6506/11-2 Lange</t>
  </si>
  <si>
    <t>6506/12-3 Lysing</t>
  </si>
  <si>
    <t>6608/11-2 Falk</t>
  </si>
  <si>
    <t>24/6-4 Alvheim</t>
  </si>
  <si>
    <t>Alvheim</t>
  </si>
  <si>
    <t>25/4-7 Alvheim</t>
  </si>
  <si>
    <t xml:space="preserve"> 25/8-1 Ringhorne</t>
  </si>
  <si>
    <t xml:space="preserve"> 25/8-10 S Ringhorne</t>
  </si>
  <si>
    <t xml:space="preserve"> 25/8-11 Ringhorne</t>
  </si>
  <si>
    <t xml:space="preserve"> 2/7-8</t>
  </si>
  <si>
    <t>33/12-8 A Skinnfaks</t>
  </si>
  <si>
    <t>33/12-8 S Skinnfaks B</t>
  </si>
  <si>
    <t>33/12-8 S Skinnfaks S</t>
  </si>
  <si>
    <t xml:space="preserve"> 6507/8-4 Heidrun Nord</t>
  </si>
  <si>
    <t>30/6-15 Oseberg Vest</t>
  </si>
  <si>
    <t xml:space="preserve"> 30/6-18 Kappa</t>
  </si>
  <si>
    <t xml:space="preserve"> 30/9-5 S Oseberg Sør</t>
  </si>
  <si>
    <t xml:space="preserve"> 30/9-4 S Oseberg Sør</t>
  </si>
  <si>
    <t xml:space="preserve"> 30/9-6 Oseberg Sør</t>
  </si>
  <si>
    <t xml:space="preserve"> 30/9-7 Oseberg Sør</t>
  </si>
  <si>
    <t xml:space="preserve"> 30/9-9 Oseberg Sør</t>
  </si>
  <si>
    <t xml:space="preserve"> 30/9-10 Oseberg Sør</t>
  </si>
  <si>
    <t xml:space="preserve"> 30/9-13 S Oseberg Sør</t>
  </si>
  <si>
    <t xml:space="preserve"> 30/9-15 Oseberg Sør</t>
  </si>
  <si>
    <t xml:space="preserve"> 30/9-16 K Oseberg Sør</t>
  </si>
  <si>
    <t xml:space="preserve"> 30/9-20 S</t>
  </si>
  <si>
    <t xml:space="preserve"> 30/6-14</t>
  </si>
  <si>
    <t xml:space="preserve"> 30/6-19 Beta Sadel</t>
  </si>
  <si>
    <t xml:space="preserve"> 25/5-4 Byggve</t>
  </si>
  <si>
    <t xml:space="preserve"> 15/9-17 Loke</t>
  </si>
  <si>
    <t xml:space="preserve"> 7120/8-1 Askeladd</t>
  </si>
  <si>
    <t xml:space="preserve"> 7120/7-1 Askeladd Vest</t>
  </si>
  <si>
    <t xml:space="preserve"> 7120/9-1 Albatross</t>
  </si>
  <si>
    <t xml:space="preserve"> 7120/7-2 Askeladd Sentral</t>
  </si>
  <si>
    <t xml:space="preserve"> 7121/7-2 Albatross Sør</t>
  </si>
  <si>
    <t>7121/4-2 Snøhvit Nord</t>
  </si>
  <si>
    <t xml:space="preserve"> 34/7-21 Borg</t>
  </si>
  <si>
    <t xml:space="preserve"> 34/7-22 Tordis Øst</t>
  </si>
  <si>
    <t>6407/1-3 Tyrihans Nord</t>
  </si>
  <si>
    <t xml:space="preserve"> 6608/10-8 Stær</t>
  </si>
  <si>
    <t>6608/10-9 Lerke</t>
  </si>
  <si>
    <t xml:space="preserve"> 30/3-6 S</t>
  </si>
  <si>
    <t xml:space="preserve"> 30/3-7 S</t>
  </si>
  <si>
    <t xml:space="preserve"> 34/7-23 S</t>
  </si>
  <si>
    <t xml:space="preserve"> 9/2-3</t>
  </si>
  <si>
    <t xml:space="preserve"> 9/2-6 S</t>
  </si>
  <si>
    <t xml:space="preserve"> 9/2-7 S</t>
  </si>
  <si>
    <t xml:space="preserve"> 9/2-9 S</t>
  </si>
  <si>
    <t xml:space="preserve"> 6506/12-1 Smørbukk</t>
  </si>
  <si>
    <t xml:space="preserve"> 6506/12-3 Smørbukk Sør</t>
  </si>
  <si>
    <t xml:space="preserve"> 2/7-31</t>
  </si>
  <si>
    <t xml:space="preserve"> 29/6-1</t>
  </si>
  <si>
    <t>30/7-6 Hild</t>
  </si>
  <si>
    <t>6507/5-3 Snadd</t>
  </si>
  <si>
    <t>6608/11-4 Linerle</t>
  </si>
  <si>
    <t>7122/7-1 Goliat</t>
  </si>
  <si>
    <t>7122/7-3 Snadd</t>
  </si>
  <si>
    <r>
      <t>Balder</t>
    </r>
    <r>
      <rPr>
        <vertAlign val="superscript"/>
        <sz val="9"/>
        <rFont val="Arial"/>
        <family val="2"/>
      </rPr>
      <t>a)</t>
    </r>
  </si>
  <si>
    <r>
      <t>Gullfaks</t>
    </r>
    <r>
      <rPr>
        <vertAlign val="superscript"/>
        <sz val="9"/>
        <rFont val="Arial"/>
        <family val="2"/>
      </rPr>
      <t>b</t>
    </r>
  </si>
  <si>
    <r>
      <t>Gullfaks Sør</t>
    </r>
    <r>
      <rPr>
        <vertAlign val="superscript"/>
        <sz val="9"/>
        <rFont val="Arial"/>
        <family val="2"/>
      </rPr>
      <t>c</t>
    </r>
  </si>
  <si>
    <r>
      <t>Gungne</t>
    </r>
    <r>
      <rPr>
        <vertAlign val="superscript"/>
        <sz val="9"/>
        <rFont val="Arial"/>
        <family val="2"/>
      </rPr>
      <t>3</t>
    </r>
  </si>
  <si>
    <r>
      <t>Gyda</t>
    </r>
    <r>
      <rPr>
        <vertAlign val="superscript"/>
        <sz val="9"/>
        <rFont val="Arial"/>
        <family val="2"/>
      </rPr>
      <t>d)</t>
    </r>
  </si>
  <si>
    <r>
      <t>1) 1,9 er omrekningsfaktoren for NGL i tonn til Sm</t>
    </r>
    <r>
      <rPr>
        <vertAlign val="superscript"/>
        <sz val="8"/>
        <rFont val="Arial"/>
        <family val="2"/>
      </rPr>
      <t>3</t>
    </r>
    <r>
      <rPr>
        <sz val="8"/>
        <rFont val="Arial"/>
        <family val="2"/>
      </rPr>
      <t>.</t>
    </r>
  </si>
  <si>
    <r>
      <t>Funnår</t>
    </r>
    <r>
      <rPr>
        <b/>
        <vertAlign val="superscript"/>
        <sz val="9"/>
        <rFont val="Arial"/>
        <family val="0"/>
      </rPr>
      <t>5)</t>
    </r>
  </si>
  <si>
    <r>
      <t>Mill. Sm</t>
    </r>
    <r>
      <rPr>
        <b/>
        <vertAlign val="superscript"/>
        <sz val="9"/>
        <rFont val="Arial"/>
        <family val="0"/>
      </rPr>
      <t>3</t>
    </r>
    <r>
      <rPr>
        <b/>
        <sz val="9"/>
        <rFont val="Arial"/>
        <family val="0"/>
      </rPr>
      <t xml:space="preserve"> o.e.</t>
    </r>
  </si>
  <si>
    <r>
      <t>Alvheim</t>
    </r>
    <r>
      <rPr>
        <vertAlign val="superscript"/>
        <sz val="9"/>
        <rFont val="Arial"/>
        <family val="2"/>
      </rPr>
      <t>1)</t>
    </r>
  </si>
  <si>
    <r>
      <t>Oseberg</t>
    </r>
    <r>
      <rPr>
        <vertAlign val="superscript"/>
        <sz val="9"/>
        <rFont val="Arial"/>
        <family val="2"/>
      </rPr>
      <t>2)</t>
    </r>
  </si>
  <si>
    <r>
      <t>Troll</t>
    </r>
    <r>
      <rPr>
        <vertAlign val="superscript"/>
        <sz val="9"/>
        <rFont val="Arial"/>
        <family val="2"/>
      </rPr>
      <t>3)</t>
    </r>
  </si>
  <si>
    <r>
      <t>Troll</t>
    </r>
    <r>
      <rPr>
        <vertAlign val="superscript"/>
        <sz val="9"/>
        <rFont val="Arial"/>
        <family val="2"/>
      </rPr>
      <t>4)</t>
    </r>
  </si>
  <si>
    <r>
      <t xml:space="preserve">Tyrihans </t>
    </r>
    <r>
      <rPr>
        <vertAlign val="superscript"/>
        <sz val="9"/>
        <rFont val="Arial"/>
        <family val="2"/>
      </rPr>
      <t>1)</t>
    </r>
  </si>
  <si>
    <r>
      <t>Vilje</t>
    </r>
    <r>
      <rPr>
        <vertAlign val="superscript"/>
        <sz val="9"/>
        <rFont val="Arial"/>
        <family val="2"/>
      </rPr>
      <t>1)</t>
    </r>
  </si>
  <si>
    <r>
      <t>Volve</t>
    </r>
    <r>
      <rPr>
        <vertAlign val="superscript"/>
        <sz val="9"/>
        <rFont val="Arial"/>
        <family val="2"/>
      </rPr>
      <t>1)</t>
    </r>
  </si>
  <si>
    <r>
      <t>Alvheim</t>
    </r>
    <r>
      <rPr>
        <vertAlign val="superscript"/>
        <sz val="9"/>
        <rFont val="Arial"/>
        <family val="2"/>
      </rPr>
      <t>3)</t>
    </r>
  </si>
  <si>
    <r>
      <t>Gullfaks</t>
    </r>
    <r>
      <rPr>
        <vertAlign val="superscript"/>
        <sz val="9"/>
        <rFont val="Arial"/>
        <family val="2"/>
      </rPr>
      <t>b)</t>
    </r>
  </si>
  <si>
    <r>
      <t>Gullfaks Sør</t>
    </r>
    <r>
      <rPr>
        <vertAlign val="superscript"/>
        <sz val="9"/>
        <rFont val="Arial"/>
        <family val="2"/>
      </rPr>
      <t>c)</t>
    </r>
  </si>
  <si>
    <r>
      <t>Sleipner Vest og Sleipner Øst</t>
    </r>
    <r>
      <rPr>
        <vertAlign val="superscript"/>
        <sz val="9"/>
        <rFont val="Arial"/>
        <family val="2"/>
      </rPr>
      <t>5)</t>
    </r>
  </si>
  <si>
    <r>
      <t>Tune</t>
    </r>
    <r>
      <rPr>
        <vertAlign val="superscript"/>
        <sz val="9"/>
        <rFont val="Arial"/>
        <family val="2"/>
      </rPr>
      <t>6)</t>
    </r>
  </si>
  <si>
    <r>
      <t>Tyrihans</t>
    </r>
    <r>
      <rPr>
        <vertAlign val="superscript"/>
        <sz val="9"/>
        <rFont val="Arial"/>
        <family val="2"/>
      </rPr>
      <t>3)</t>
    </r>
  </si>
  <si>
    <r>
      <t>Vilje</t>
    </r>
    <r>
      <rPr>
        <vertAlign val="superscript"/>
        <sz val="9"/>
        <rFont val="Arial"/>
        <family val="2"/>
      </rPr>
      <t>3)</t>
    </r>
  </si>
  <si>
    <r>
      <t>Volve</t>
    </r>
    <r>
      <rPr>
        <vertAlign val="superscript"/>
        <sz val="9"/>
        <rFont val="Arial"/>
        <family val="2"/>
      </rPr>
      <t>3)</t>
    </r>
  </si>
  <si>
    <r>
      <t>2) Omrekningsfaktor for NGL i tonn til Sm</t>
    </r>
    <r>
      <rPr>
        <vertAlign val="superscript"/>
        <sz val="9"/>
        <rFont val="Arial"/>
        <family val="0"/>
      </rPr>
      <t>3</t>
    </r>
    <r>
      <rPr>
        <sz val="9"/>
        <rFont val="Arial"/>
        <family val="0"/>
      </rPr>
      <t xml:space="preserve"> er 1,9</t>
    </r>
  </si>
  <si>
    <r>
      <t>1) 1,9 er omrekningsfaktoren for NGL i tonn til Sm</t>
    </r>
    <r>
      <rPr>
        <vertAlign val="superscript"/>
        <sz val="9"/>
        <rFont val="Arial"/>
        <family val="2"/>
      </rPr>
      <t>3</t>
    </r>
  </si>
  <si>
    <r>
      <t>1) 1,9 er omrekningsfaktoren for NGL i tonn til Sm</t>
    </r>
    <r>
      <rPr>
        <vertAlign val="superscript"/>
        <sz val="9"/>
        <rFont val="Arial"/>
        <family val="0"/>
      </rPr>
      <t>3</t>
    </r>
  </si>
  <si>
    <r>
      <t xml:space="preserve">Felt
</t>
    </r>
    <r>
      <rPr>
        <i/>
        <sz val="10"/>
        <rFont val="Arial"/>
        <family val="2"/>
      </rPr>
      <t>Field</t>
    </r>
  </si>
  <si>
    <r>
      <t xml:space="preserve">Olje
</t>
    </r>
    <r>
      <rPr>
        <i/>
        <sz val="9"/>
        <rFont val="Arial"/>
        <family val="0"/>
      </rPr>
      <t>Oil</t>
    </r>
  </si>
  <si>
    <r>
      <t xml:space="preserve">Gass
</t>
    </r>
    <r>
      <rPr>
        <i/>
        <sz val="9"/>
        <rFont val="Arial"/>
        <family val="0"/>
      </rPr>
      <t>Gas</t>
    </r>
  </si>
  <si>
    <r>
      <t xml:space="preserve">NGL
</t>
    </r>
    <r>
      <rPr>
        <i/>
        <sz val="9"/>
        <rFont val="Arial"/>
        <family val="0"/>
      </rPr>
      <t>NGL</t>
    </r>
  </si>
  <si>
    <r>
      <t xml:space="preserve">Kond.
</t>
    </r>
    <r>
      <rPr>
        <i/>
        <sz val="9"/>
        <rFont val="Arial"/>
        <family val="0"/>
      </rPr>
      <t>Condensate</t>
    </r>
  </si>
  <si>
    <r>
      <t>Sum o.e</t>
    </r>
    <r>
      <rPr>
        <b/>
        <vertAlign val="superscript"/>
        <sz val="9"/>
        <rFont val="Arial"/>
        <family val="2"/>
      </rPr>
      <t>1</t>
    </r>
  </si>
  <si>
    <r>
      <t>Funnår</t>
    </r>
    <r>
      <rPr>
        <b/>
        <vertAlign val="superscript"/>
        <sz val="9"/>
        <rFont val="Arial"/>
        <family val="2"/>
      </rPr>
      <t>2</t>
    </r>
    <r>
      <rPr>
        <b/>
        <sz val="9"/>
        <rFont val="Arial"/>
        <family val="0"/>
      </rPr>
      <t xml:space="preserve">
</t>
    </r>
    <r>
      <rPr>
        <i/>
        <sz val="9"/>
        <rFont val="Arial"/>
        <family val="0"/>
      </rPr>
      <t>Discovery year</t>
    </r>
    <r>
      <rPr>
        <i/>
        <vertAlign val="superscript"/>
        <sz val="9"/>
        <rFont val="Arial"/>
        <family val="2"/>
      </rPr>
      <t>2</t>
    </r>
  </si>
  <si>
    <r>
      <t xml:space="preserve">mill Sm3
</t>
    </r>
    <r>
      <rPr>
        <i/>
        <sz val="9"/>
        <rFont val="Arial"/>
        <family val="0"/>
      </rPr>
      <t>mill Sm3</t>
    </r>
  </si>
  <si>
    <r>
      <t xml:space="preserve">mrd Sm3
</t>
    </r>
    <r>
      <rPr>
        <i/>
        <sz val="9"/>
        <rFont val="Arial"/>
        <family val="0"/>
      </rPr>
      <t>bill Sm3</t>
    </r>
  </si>
  <si>
    <r>
      <t xml:space="preserve">mill tonn
</t>
    </r>
    <r>
      <rPr>
        <i/>
        <sz val="9"/>
        <rFont val="Arial"/>
        <family val="0"/>
      </rPr>
      <t>mill tonn</t>
    </r>
  </si>
  <si>
    <r>
      <t xml:space="preserve">Historisk produksjon
</t>
    </r>
    <r>
      <rPr>
        <i/>
        <sz val="10"/>
        <rFont val="Arial"/>
        <family val="2"/>
      </rPr>
      <t>Sum fields with ceased production</t>
    </r>
  </si>
  <si>
    <r>
      <t xml:space="preserve">Produksjon frå felt i produksjon
</t>
    </r>
    <r>
      <rPr>
        <i/>
        <sz val="9"/>
        <rFont val="Arial"/>
        <family val="2"/>
      </rPr>
      <t>Sum production from producing fields</t>
    </r>
  </si>
  <si>
    <r>
      <t xml:space="preserve">Sum solgt og levert
</t>
    </r>
    <r>
      <rPr>
        <i/>
        <sz val="9"/>
        <rFont val="Arial"/>
        <family val="2"/>
      </rPr>
      <t>Sum sold and delivered</t>
    </r>
  </si>
  <si>
    <t>TUNE</t>
  </si>
  <si>
    <t xml:space="preserve"> 30/8-3</t>
  </si>
  <si>
    <t>TYRIHANS</t>
  </si>
  <si>
    <t>ULA</t>
  </si>
  <si>
    <t>URD</t>
  </si>
  <si>
    <t>VALE</t>
  </si>
  <si>
    <t>VALHALL</t>
  </si>
  <si>
    <t>VARG</t>
  </si>
  <si>
    <t>Varg</t>
  </si>
  <si>
    <t>VESLEFRIKK</t>
  </si>
  <si>
    <t xml:space="preserve"> 30/3-9</t>
  </si>
  <si>
    <t xml:space="preserve"> 30/3-7 B</t>
  </si>
  <si>
    <t xml:space="preserve"> 30/3-7 A</t>
  </si>
  <si>
    <t>Veslefrikk</t>
  </si>
  <si>
    <t>VEST EKOFISK</t>
  </si>
  <si>
    <t>Vest Ekofisk</t>
  </si>
  <si>
    <t>VIGDIS</t>
  </si>
  <si>
    <t>VILJE</t>
  </si>
  <si>
    <t>VISUND</t>
  </si>
  <si>
    <t xml:space="preserve"> 34/8-4 S</t>
  </si>
  <si>
    <t>VOLVE</t>
  </si>
  <si>
    <t>YME</t>
  </si>
  <si>
    <t>ØST FRIGG</t>
  </si>
  <si>
    <t>Øst Frigg</t>
  </si>
  <si>
    <t>ÅSGARD</t>
  </si>
  <si>
    <t>Funn</t>
  </si>
  <si>
    <t>1/3-6</t>
  </si>
  <si>
    <t>15/3-4</t>
  </si>
  <si>
    <t>15/5-2</t>
  </si>
  <si>
    <t>16/7-2</t>
  </si>
  <si>
    <t>2/7-19</t>
  </si>
  <si>
    <t>25/11-16</t>
  </si>
  <si>
    <t>25/5-5</t>
  </si>
  <si>
    <t>25/8-4</t>
  </si>
  <si>
    <t xml:space="preserve"> 30/7-2</t>
  </si>
  <si>
    <t>31/2-N-11 H</t>
  </si>
  <si>
    <t>Oljedirektoratet</t>
  </si>
  <si>
    <r>
      <t xml:space="preserve">Feltoversikt / </t>
    </r>
    <r>
      <rPr>
        <i/>
        <u val="single"/>
        <sz val="10"/>
        <color indexed="12"/>
        <rFont val="Arial"/>
        <family val="2"/>
      </rPr>
      <t>Fields</t>
    </r>
  </si>
  <si>
    <r>
      <t xml:space="preserve">Tilstedeværende ressurser i felt
</t>
    </r>
    <r>
      <rPr>
        <i/>
        <u val="single"/>
        <sz val="10"/>
        <color indexed="12"/>
        <rFont val="Arial"/>
        <family val="2"/>
      </rPr>
      <t>In-place resources in fields</t>
    </r>
  </si>
  <si>
    <r>
      <t xml:space="preserve">Olje / </t>
    </r>
    <r>
      <rPr>
        <b/>
        <i/>
        <sz val="10"/>
        <rFont val="Arial"/>
        <family val="2"/>
      </rPr>
      <t>Oil</t>
    </r>
  </si>
  <si>
    <r>
      <t>Gass /</t>
    </r>
    <r>
      <rPr>
        <b/>
        <i/>
        <sz val="10"/>
        <rFont val="Arial"/>
        <family val="2"/>
      </rPr>
      <t xml:space="preserve"> Gas</t>
    </r>
  </si>
  <si>
    <r>
      <t xml:space="preserve">Kondensat
</t>
    </r>
    <r>
      <rPr>
        <b/>
        <i/>
        <sz val="10"/>
        <rFont val="Arial"/>
        <family val="2"/>
      </rPr>
      <t>Condensate</t>
    </r>
  </si>
  <si>
    <r>
      <t>mrd Sm</t>
    </r>
    <r>
      <rPr>
        <vertAlign val="superscript"/>
        <sz val="10"/>
        <rFont val="Arial"/>
        <family val="2"/>
      </rPr>
      <t xml:space="preserve">3
</t>
    </r>
    <r>
      <rPr>
        <i/>
        <sz val="10"/>
        <rFont val="Arial"/>
        <family val="2"/>
      </rPr>
      <t>bill Sm</t>
    </r>
    <r>
      <rPr>
        <i/>
        <vertAlign val="superscript"/>
        <sz val="10"/>
        <rFont val="Arial"/>
        <family val="2"/>
      </rPr>
      <t>3</t>
    </r>
  </si>
  <si>
    <r>
      <t>mill Sm</t>
    </r>
    <r>
      <rPr>
        <vertAlign val="superscript"/>
        <sz val="10"/>
        <rFont val="Arial"/>
        <family val="2"/>
      </rPr>
      <t xml:space="preserve">3
</t>
    </r>
  </si>
  <si>
    <r>
      <t>mill Sm</t>
    </r>
    <r>
      <rPr>
        <vertAlign val="superscript"/>
        <sz val="10"/>
        <rFont val="Arial"/>
        <family val="2"/>
      </rPr>
      <t>3</t>
    </r>
  </si>
  <si>
    <r>
      <t xml:space="preserve">Totalt utvinnbart potensial /
</t>
    </r>
    <r>
      <rPr>
        <b/>
        <i/>
        <sz val="10"/>
        <rFont val="Arial"/>
        <family val="2"/>
      </rPr>
      <t>Total recoverable potential</t>
    </r>
  </si>
  <si>
    <r>
      <t>Prosjektstatuskategori /</t>
    </r>
    <r>
      <rPr>
        <i/>
        <sz val="10"/>
        <rFont val="Arial"/>
        <family val="2"/>
      </rPr>
      <t xml:space="preserve"> Project status category</t>
    </r>
  </si>
  <si>
    <r>
      <t xml:space="preserve">Produsert / </t>
    </r>
    <r>
      <rPr>
        <i/>
        <sz val="10"/>
        <rFont val="Arial"/>
        <family val="2"/>
      </rPr>
      <t>Produced</t>
    </r>
  </si>
  <si>
    <r>
      <t>Attverande reservar' /</t>
    </r>
    <r>
      <rPr>
        <i/>
        <sz val="10"/>
        <rFont val="Arial"/>
        <family val="2"/>
      </rPr>
      <t xml:space="preserve"> Remaining reserves</t>
    </r>
    <r>
      <rPr>
        <i/>
        <vertAlign val="superscript"/>
        <sz val="10"/>
        <rFont val="Arial"/>
        <family val="2"/>
      </rPr>
      <t>'</t>
    </r>
  </si>
  <si>
    <r>
      <t>Uoppdaga /</t>
    </r>
    <r>
      <rPr>
        <i/>
        <sz val="10"/>
        <rFont val="Arial"/>
        <family val="2"/>
      </rPr>
      <t xml:space="preserve"> Undiscovered</t>
    </r>
  </si>
  <si>
    <t>35/11-13</t>
  </si>
  <si>
    <t>35/2-1</t>
  </si>
  <si>
    <t>6406/9-1</t>
  </si>
  <si>
    <t>6506/6-1</t>
  </si>
  <si>
    <t>6507/2-2</t>
  </si>
  <si>
    <t>6507/7-13</t>
  </si>
  <si>
    <t>6605/8-1</t>
  </si>
  <si>
    <t>6608/10-11 S</t>
  </si>
  <si>
    <t>6706/6-1</t>
  </si>
  <si>
    <t>6707/10-1</t>
  </si>
  <si>
    <t>7/7-2</t>
  </si>
  <si>
    <t>7/8-3</t>
  </si>
  <si>
    <r>
      <t xml:space="preserve">Ressursar i nye funn som ikkje er evaluerte (ressurskategori 7F)
</t>
    </r>
    <r>
      <rPr>
        <i/>
        <sz val="12"/>
        <rFont val="Arial"/>
        <family val="2"/>
      </rPr>
      <t>Resources in new discoveries that have not been evaluated
(Resource category 7F)</t>
    </r>
  </si>
  <si>
    <r>
      <t xml:space="preserve">Historisk produksjon frå felt der produksjonen er avslutta og frå
felt i produksjon. (Ressurskategori 0)
</t>
    </r>
    <r>
      <rPr>
        <i/>
        <sz val="12"/>
        <rFont val="Arial"/>
        <family val="2"/>
      </rPr>
      <t>Historical production from fields where production is ceased 
and from fields in production. (Resource category 0)</t>
    </r>
  </si>
  <si>
    <r>
      <t xml:space="preserve">Opprinnelege og attverande reservar i felt. (Ressurskategorier 1, 2 og 3)
</t>
    </r>
    <r>
      <rPr>
        <i/>
        <sz val="12"/>
        <rFont val="Arial"/>
        <family val="2"/>
      </rPr>
      <t>Original recoverable and remaining reserves in fields.  (Resource categories 1, 2 and 3)</t>
    </r>
  </si>
  <si>
    <r>
      <t>Opprinnelege reservar</t>
    </r>
    <r>
      <rPr>
        <b/>
        <vertAlign val="superscript"/>
        <sz val="9"/>
        <rFont val="Arial"/>
        <family val="2"/>
      </rPr>
      <t>1)</t>
    </r>
    <r>
      <rPr>
        <b/>
        <sz val="9"/>
        <rFont val="Arial"/>
        <family val="2"/>
      </rPr>
      <t xml:space="preserve">
</t>
    </r>
    <r>
      <rPr>
        <i/>
        <sz val="9"/>
        <rFont val="Arial"/>
        <family val="2"/>
      </rPr>
      <t>Original recoverable</t>
    </r>
    <r>
      <rPr>
        <i/>
        <vertAlign val="superscript"/>
        <sz val="9"/>
        <rFont val="Arial"/>
        <family val="2"/>
      </rPr>
      <t>1)</t>
    </r>
  </si>
  <si>
    <t>1) Tabellen viser forventningsverdiar og estimata er difor usikre</t>
  </si>
  <si>
    <t>a) Balder omfattar òg Ringhorne</t>
  </si>
  <si>
    <t>b) Gullfaks omfattar òg Gullfaks Vest</t>
  </si>
  <si>
    <t>d) Gyda omfattar òg Gyda Sør</t>
  </si>
  <si>
    <t>4) Årsaka til negative tal for attverande reservar på enkelte felt er at produkta NGL og kondensat ikkje er rapportert under opprinnelege reservar.</t>
  </si>
  <si>
    <t>c) Gullfaks Sør omfattar òg Gulltopp,Gullveig, Rimfaks og Skinnfaks</t>
  </si>
  <si>
    <r>
      <t xml:space="preserve">Ressursar i funn i planleggingsfase (ressurskategori 4F)
</t>
    </r>
    <r>
      <rPr>
        <i/>
        <sz val="12"/>
        <rFont val="Arial"/>
        <family val="2"/>
      </rPr>
      <t>Resources in the planning phase (Resource category 4F)</t>
    </r>
  </si>
  <si>
    <t>2) Funnår for den eldste funnbrønnen som inngår</t>
  </si>
  <si>
    <t>3) 30/7-6 Hild har ressursar i kategori 4 og 5</t>
  </si>
  <si>
    <r>
      <t xml:space="preserve">Ressursar i funn der utvinning er sannsynleg, men 
ikkje avklart (ressurskategori 5F)
</t>
    </r>
    <r>
      <rPr>
        <i/>
        <sz val="12"/>
        <rFont val="Arial"/>
        <family val="2"/>
      </rPr>
      <t>Resources whose recovery is likely,
but not clarified (Resource category 5)</t>
    </r>
  </si>
  <si>
    <t xml:space="preserve">2)  Funnår for den eldste funnbrønnen som inngår </t>
  </si>
  <si>
    <t xml:space="preserve">1)  Funnår for den eldste funnbrønnen som inngår </t>
  </si>
  <si>
    <t>Totale petroleumsressursar på norsk kontinentalsokkel /
Original Recoverable Petroleum Resources on the Norwegian Continental Shelf</t>
  </si>
  <si>
    <t>Historisk produksjon
Historical production</t>
  </si>
  <si>
    <r>
      <t xml:space="preserve">RK 1, 2 &amp; 3-felt: Opprinnelege og attverande reservar i felt
</t>
    </r>
    <r>
      <rPr>
        <i/>
        <u val="single"/>
        <sz val="10"/>
        <color indexed="12"/>
        <rFont val="Arial"/>
        <family val="2"/>
      </rPr>
      <t>Original recoverable volumes and remaining volumes for reserves in production</t>
    </r>
  </si>
  <si>
    <r>
      <t xml:space="preserve">RK 4F: Ressursar i funn i planleggingsfase
</t>
    </r>
    <r>
      <rPr>
        <i/>
        <u val="single"/>
        <sz val="10"/>
        <color indexed="12"/>
        <rFont val="Arial"/>
        <family val="2"/>
      </rPr>
      <t>Resources in the planning phase</t>
    </r>
  </si>
  <si>
    <r>
      <t xml:space="preserve">RK 5F: Ressursar i funn der utvinning er sannsynleg, men ikkje avklart
</t>
    </r>
    <r>
      <rPr>
        <i/>
        <u val="single"/>
        <sz val="10"/>
        <color indexed="12"/>
        <rFont val="Arial"/>
        <family val="2"/>
      </rPr>
      <t>Resources whose recovery is likely, but not clarified</t>
    </r>
  </si>
  <si>
    <r>
      <t xml:space="preserve">RK 7F: Ressursar i nye funn  som ikkje er evaluert
</t>
    </r>
    <r>
      <rPr>
        <i/>
        <u val="single"/>
        <sz val="10"/>
        <color indexed="12"/>
        <rFont val="Arial"/>
        <family val="2"/>
      </rPr>
      <t>Resources in new discoveries that have not been evaluated</t>
    </r>
  </si>
  <si>
    <r>
      <t xml:space="preserve">Tilstedeværende ressursar i felt
</t>
    </r>
    <r>
      <rPr>
        <i/>
        <sz val="12"/>
        <rFont val="Arial"/>
        <family val="2"/>
      </rPr>
      <t>In-place resources in fields</t>
    </r>
  </si>
  <si>
    <r>
      <t>Avhengige ressursar i felt /</t>
    </r>
    <r>
      <rPr>
        <i/>
        <sz val="10"/>
        <rFont val="Arial"/>
        <family val="2"/>
      </rPr>
      <t xml:space="preserve"> Contingent resources in fields</t>
    </r>
  </si>
  <si>
    <r>
      <t>Avhengige ressursar i funn /</t>
    </r>
    <r>
      <rPr>
        <i/>
        <sz val="10"/>
        <rFont val="Arial"/>
        <family val="2"/>
      </rPr>
      <t xml:space="preserve"> Contingent resources in discoveries</t>
    </r>
  </si>
  <si>
    <r>
      <t xml:space="preserve">Totale petroleumsressursar på norsk kontinentalsokkel pr. 31.12.2007
</t>
    </r>
    <r>
      <rPr>
        <i/>
        <sz val="12"/>
        <rFont val="Arial"/>
        <family val="2"/>
      </rPr>
      <t>Original Recoverable Petroleum Resources on the Norwegian Continental
Shelf as of 31 December, 2007</t>
    </r>
  </si>
  <si>
    <r>
      <t xml:space="preserve">Ressursrekneskap pr. 31.12.2007
</t>
    </r>
    <r>
      <rPr>
        <b/>
        <i/>
        <sz val="10"/>
        <rFont val="Arial"/>
        <family val="2"/>
      </rPr>
      <t>Resource acount as of 31.12.2007</t>
    </r>
  </si>
  <si>
    <r>
      <t xml:space="preserve">Endring frå 2006
</t>
    </r>
    <r>
      <rPr>
        <b/>
        <i/>
        <sz val="10"/>
        <rFont val="Arial"/>
        <family val="2"/>
      </rPr>
      <t>Changes from 2006</t>
    </r>
  </si>
  <si>
    <t>Operatør per 31.12.2007</t>
  </si>
  <si>
    <r>
      <t>Heidrun</t>
    </r>
    <r>
      <rPr>
        <vertAlign val="superscript"/>
        <sz val="9"/>
        <rFont val="Arial"/>
        <family val="2"/>
      </rPr>
      <t>e)</t>
    </r>
  </si>
  <si>
    <r>
      <t>Oseberg</t>
    </r>
    <r>
      <rPr>
        <vertAlign val="superscript"/>
        <sz val="9"/>
        <rFont val="Arial"/>
        <family val="2"/>
      </rPr>
      <t>f)</t>
    </r>
  </si>
  <si>
    <r>
      <t>Sleipner Vest og Øst</t>
    </r>
    <r>
      <rPr>
        <vertAlign val="superscript"/>
        <sz val="9"/>
        <rFont val="Arial"/>
        <family val="2"/>
      </rPr>
      <t>3) g)</t>
    </r>
  </si>
  <si>
    <r>
      <t>Tordis</t>
    </r>
    <r>
      <rPr>
        <vertAlign val="superscript"/>
        <sz val="9"/>
        <rFont val="Arial"/>
        <family val="2"/>
      </rPr>
      <t>h)</t>
    </r>
  </si>
  <si>
    <r>
      <t>Troll</t>
    </r>
    <r>
      <rPr>
        <vertAlign val="superscript"/>
        <sz val="9"/>
        <rFont val="Arial"/>
        <family val="2"/>
      </rPr>
      <t>i)</t>
    </r>
  </si>
  <si>
    <t>e) Heidrun omfatter Tjeldbergodden</t>
  </si>
  <si>
    <t>f) Oseberg omfattar Oseberg Vest</t>
  </si>
  <si>
    <t>g) Sleipner Øst omfattar Loke</t>
  </si>
  <si>
    <t>h) Tordis omfattar Tordis Øst og Borg</t>
  </si>
  <si>
    <t>i) Troll omfattar TOGI</t>
  </si>
  <si>
    <r>
      <t>Alve</t>
    </r>
    <r>
      <rPr>
        <vertAlign val="superscript"/>
        <sz val="9"/>
        <rFont val="Arial"/>
        <family val="2"/>
      </rPr>
      <t>1)</t>
    </r>
  </si>
  <si>
    <r>
      <t>Gjøa</t>
    </r>
    <r>
      <rPr>
        <vertAlign val="superscript"/>
        <sz val="9"/>
        <rFont val="Arial"/>
        <family val="2"/>
      </rPr>
      <t>1)</t>
    </r>
  </si>
  <si>
    <r>
      <t>Rev</t>
    </r>
    <r>
      <rPr>
        <vertAlign val="superscript"/>
        <sz val="9"/>
        <rFont val="Arial"/>
        <family val="2"/>
      </rPr>
      <t>1)</t>
    </r>
  </si>
  <si>
    <r>
      <t>Skarv</t>
    </r>
    <r>
      <rPr>
        <vertAlign val="superscript"/>
        <sz val="9"/>
        <rFont val="Arial"/>
        <family val="2"/>
      </rPr>
      <t>1)</t>
    </r>
  </si>
  <si>
    <r>
      <t>Vega</t>
    </r>
    <r>
      <rPr>
        <vertAlign val="superscript"/>
        <sz val="9"/>
        <rFont val="Arial"/>
        <family val="2"/>
      </rPr>
      <t>1)</t>
    </r>
  </si>
  <si>
    <r>
      <t>Vega Sør</t>
    </r>
    <r>
      <rPr>
        <vertAlign val="superscript"/>
        <sz val="9"/>
        <rFont val="Arial"/>
        <family val="2"/>
      </rPr>
      <t>1)</t>
    </r>
  </si>
  <si>
    <t>Volund</t>
  </si>
  <si>
    <t>Statoil Hydro ASA</t>
  </si>
  <si>
    <t>ExxonMobil Exploration &amp; Production Norway AS</t>
  </si>
  <si>
    <t>Statoil Hydro Petroleum AS</t>
  </si>
  <si>
    <t>Talisman North Sea Limited</t>
  </si>
  <si>
    <t>BP Norge As</t>
  </si>
  <si>
    <t>159 B</t>
  </si>
  <si>
    <t>038 C</t>
  </si>
  <si>
    <t>Skarv</t>
  </si>
  <si>
    <t>090 C</t>
  </si>
  <si>
    <r>
      <t>Alve</t>
    </r>
    <r>
      <rPr>
        <vertAlign val="superscript"/>
        <sz val="9"/>
        <rFont val="Arial"/>
        <family val="2"/>
      </rPr>
      <t>3)</t>
    </r>
  </si>
  <si>
    <r>
      <t>Gjøa</t>
    </r>
    <r>
      <rPr>
        <vertAlign val="superscript"/>
        <sz val="9"/>
        <rFont val="Arial"/>
        <family val="2"/>
      </rPr>
      <t>3)</t>
    </r>
  </si>
  <si>
    <r>
      <t>Rev</t>
    </r>
    <r>
      <rPr>
        <vertAlign val="superscript"/>
        <sz val="9"/>
        <rFont val="Arial"/>
        <family val="2"/>
      </rPr>
      <t>3)</t>
    </r>
  </si>
  <si>
    <r>
      <t>Skarv</t>
    </r>
    <r>
      <rPr>
        <vertAlign val="superscript"/>
        <sz val="9"/>
        <rFont val="Arial"/>
        <family val="2"/>
      </rPr>
      <t>3)</t>
    </r>
  </si>
  <si>
    <r>
      <t>Sleipner Øst</t>
    </r>
    <r>
      <rPr>
        <vertAlign val="superscript"/>
        <sz val="9"/>
        <rFont val="Arial"/>
        <family val="2"/>
      </rPr>
      <t>g)</t>
    </r>
  </si>
  <si>
    <t>Vega</t>
  </si>
  <si>
    <t>Vega Sør</t>
  </si>
  <si>
    <r>
      <t>Volund</t>
    </r>
    <r>
      <rPr>
        <vertAlign val="superscript"/>
        <sz val="9"/>
        <rFont val="Arial"/>
        <family val="2"/>
      </rPr>
      <t>3)</t>
    </r>
  </si>
  <si>
    <r>
      <t>Yme</t>
    </r>
    <r>
      <rPr>
        <vertAlign val="superscript"/>
        <sz val="9"/>
        <rFont val="Arial"/>
        <family val="2"/>
      </rPr>
      <t>3)</t>
    </r>
  </si>
  <si>
    <t>3) Felt med godkjent utbyggingsplan der produksjonen ikkje var starta per 31.12.2007</t>
  </si>
  <si>
    <t>e) Heidrun omfattar Tjeldbergodden</t>
  </si>
  <si>
    <t>f) Oseberg omfattar òg Oseberg Vest</t>
  </si>
  <si>
    <t>g) Sleipner Øst omfattar òg Loke</t>
  </si>
  <si>
    <t>h) Tordis omfattar òg Tordis Øst òg Borg</t>
  </si>
  <si>
    <t>e) Heidrun includes Tjeldbergodden</t>
  </si>
  <si>
    <t>f) Oseberg includes Oseberg Vest</t>
  </si>
  <si>
    <t>g) Sleipner Øst includes Loke</t>
  </si>
  <si>
    <t>h) Tordis includes Tordis Øst and Borg</t>
  </si>
  <si>
    <t>i) Troll includes TOGI</t>
  </si>
  <si>
    <t>15/3-1 S Gudrun</t>
  </si>
  <si>
    <r>
      <t>30/7-6 Hild</t>
    </r>
    <r>
      <rPr>
        <vertAlign val="superscript"/>
        <sz val="10"/>
        <rFont val="Arial"/>
        <family val="2"/>
      </rPr>
      <t>3)</t>
    </r>
  </si>
  <si>
    <r>
      <t>34/10-23 Valemon</t>
    </r>
    <r>
      <rPr>
        <vertAlign val="superscript"/>
        <sz val="10"/>
        <rFont val="Arial"/>
        <family val="2"/>
      </rPr>
      <t>4)</t>
    </r>
  </si>
  <si>
    <t>6506/11-7 Morvin</t>
  </si>
  <si>
    <t>6507/11-8</t>
  </si>
  <si>
    <t>4) 34/10-23 Valemon har ressursar i kategori 4 og 5</t>
  </si>
  <si>
    <t>17/12-1 Bream</t>
  </si>
  <si>
    <t>34/11-2 S Nøkken</t>
  </si>
  <si>
    <t>35/8-3</t>
  </si>
  <si>
    <t>6406/1-1 Erlend N.</t>
  </si>
  <si>
    <t>6407/9-9</t>
  </si>
  <si>
    <t>7122/6-1</t>
  </si>
  <si>
    <t>15/12-18 S</t>
  </si>
  <si>
    <t>15/6-9 S</t>
  </si>
  <si>
    <t>16/1-8</t>
  </si>
  <si>
    <t>16/2-3</t>
  </si>
  <si>
    <t>16/4-4</t>
  </si>
  <si>
    <t>25/11-24</t>
  </si>
  <si>
    <t>6405/10-1</t>
  </si>
  <si>
    <t>7125/4-1</t>
  </si>
  <si>
    <t>35/11-15 S</t>
  </si>
  <si>
    <t>35/9-2</t>
  </si>
  <si>
    <t>Gjøa</t>
  </si>
  <si>
    <t>36/7-1</t>
  </si>
  <si>
    <t>34/10-34 Gullfaks Vest</t>
  </si>
  <si>
    <t>34/10-45 S</t>
  </si>
  <si>
    <t>34/10-46 A</t>
  </si>
  <si>
    <t>34/10-17 Rimfaks</t>
  </si>
  <si>
    <t>34/10-37 Gullveig</t>
  </si>
  <si>
    <t>34/10-K-2 H Gullveig</t>
  </si>
  <si>
    <t>34/10-43 S</t>
  </si>
  <si>
    <t>34/10-44 S Rimfaks Lunde</t>
  </si>
  <si>
    <t>34/10-47 S Gulltopp</t>
  </si>
  <si>
    <t>15/9-20 S</t>
  </si>
  <si>
    <t>2/1-9 Gyda Sør</t>
  </si>
  <si>
    <t>2/11-10 S</t>
  </si>
  <si>
    <t>25/7-3 Jotun</t>
  </si>
  <si>
    <t>25/8-8 S Jotun</t>
  </si>
  <si>
    <t>33/9-0 Murchison NØ Horst</t>
  </si>
  <si>
    <t>6407/7-6</t>
  </si>
  <si>
    <t>6407/7-7S</t>
  </si>
  <si>
    <t>6608/10-4</t>
  </si>
  <si>
    <t>30/6-9</t>
  </si>
  <si>
    <t>30/6-26 Gamma Vest</t>
  </si>
  <si>
    <t>30/6-27</t>
  </si>
  <si>
    <t xml:space="preserve">30/9-19 </t>
  </si>
  <si>
    <t>15/12-8</t>
  </si>
  <si>
    <t>Rev</t>
  </si>
  <si>
    <t>6507/3-3 idun</t>
  </si>
  <si>
    <t>35/8-2</t>
  </si>
  <si>
    <r>
      <t xml:space="preserve">Funn som i 2007 rapporteres som delar av 
andre felt eller funn.
</t>
    </r>
    <r>
      <rPr>
        <i/>
        <sz val="12"/>
        <rFont val="Arial"/>
        <family val="2"/>
      </rPr>
      <t>Discoveries that are reported under other
fields and discoveries</t>
    </r>
  </si>
  <si>
    <t>7122/7-4 Klappmys</t>
  </si>
  <si>
    <t>ALVE</t>
  </si>
  <si>
    <t>GJØA</t>
  </si>
  <si>
    <t>REV</t>
  </si>
  <si>
    <t>SKARV</t>
  </si>
  <si>
    <t>VEGA</t>
  </si>
  <si>
    <t>VEGA SØR</t>
  </si>
  <si>
    <t>VOLUND</t>
  </si>
  <si>
    <t>1) Felt med godkjend utbyggingsplan der produksjonen ikkje var kome i gang per 31.12.2007</t>
  </si>
  <si>
    <r>
      <t xml:space="preserve">3) Ressursane omfattar dei totale ressursane på Troll, også den delen som blir operert av </t>
    </r>
    <r>
      <rPr>
        <sz val="9"/>
        <rFont val="Arial"/>
        <family val="2"/>
      </rPr>
      <t>Statoil Hydro ASA</t>
    </r>
  </si>
  <si>
    <t>i) Troll omfattar òg TOGI</t>
  </si>
  <si>
    <t>3) Fields with an approved development plan not in production as of 31.12.2007</t>
  </si>
  <si>
    <r>
      <t>Troll</t>
    </r>
    <r>
      <rPr>
        <vertAlign val="superscript"/>
        <sz val="9"/>
        <rFont val="Arial"/>
        <family val="2"/>
      </rPr>
      <t>i 4)</t>
    </r>
  </si>
  <si>
    <r>
      <t>Åsgard</t>
    </r>
    <r>
      <rPr>
        <vertAlign val="superscript"/>
        <sz val="9"/>
        <rFont val="Arial"/>
        <family val="2"/>
      </rPr>
      <t>4)</t>
    </r>
  </si>
  <si>
    <r>
      <t xml:space="preserve">Produsert / </t>
    </r>
    <r>
      <rPr>
        <i/>
        <sz val="10"/>
        <rFont val="Arial"/>
        <family val="2"/>
      </rPr>
      <t xml:space="preserve">Produced </t>
    </r>
    <r>
      <rPr>
        <i/>
        <vertAlign val="superscript"/>
        <sz val="10"/>
        <rFont val="Arial"/>
        <family val="2"/>
      </rPr>
      <t>1)</t>
    </r>
  </si>
  <si>
    <r>
      <t>Attverande reservar' /</t>
    </r>
    <r>
      <rPr>
        <i/>
        <sz val="10"/>
        <rFont val="Arial"/>
        <family val="2"/>
      </rPr>
      <t xml:space="preserve"> Remaining reserves</t>
    </r>
    <r>
      <rPr>
        <i/>
        <vertAlign val="superscript"/>
        <sz val="10"/>
        <rFont val="Arial"/>
        <family val="2"/>
      </rPr>
      <t>2)</t>
    </r>
  </si>
  <si>
    <r>
      <t xml:space="preserve">Moglege framtidige tiltak for auka utvinning / </t>
    </r>
    <r>
      <rPr>
        <i/>
        <sz val="10"/>
        <rFont val="Arial"/>
        <family val="2"/>
      </rPr>
      <t>Potential from improved recovery</t>
    </r>
    <r>
      <rPr>
        <i/>
        <vertAlign val="superscript"/>
        <sz val="10"/>
        <rFont val="Arial"/>
        <family val="2"/>
      </rPr>
      <t>3)</t>
    </r>
  </si>
  <si>
    <r>
      <t>2)</t>
    </r>
    <r>
      <rPr>
        <sz val="10"/>
        <rFont val="Arial"/>
        <family val="0"/>
      </rPr>
      <t xml:space="preserve"> Inkluderer ressurskategoriane 1, 2 og 3 / </t>
    </r>
    <r>
      <rPr>
        <i/>
        <sz val="10"/>
        <rFont val="Arial"/>
        <family val="2"/>
      </rPr>
      <t>Includes resource categories 1, 2 and 3</t>
    </r>
  </si>
  <si>
    <r>
      <t xml:space="preserve">Produsert / </t>
    </r>
    <r>
      <rPr>
        <i/>
        <sz val="10"/>
        <rFont val="Arial"/>
        <family val="2"/>
      </rPr>
      <t>Produced</t>
    </r>
    <r>
      <rPr>
        <i/>
        <vertAlign val="superscript"/>
        <sz val="10"/>
        <rFont val="Arial"/>
        <family val="2"/>
      </rPr>
      <t>1)</t>
    </r>
  </si>
  <si>
    <t>Sum o.e</t>
  </si>
  <si>
    <r>
      <t>2) 1 tonne NGL = 1.9 Sm</t>
    </r>
    <r>
      <rPr>
        <i/>
        <vertAlign val="superscript"/>
        <sz val="8"/>
        <rFont val="Arial"/>
        <family val="2"/>
      </rPr>
      <t>3</t>
    </r>
    <r>
      <rPr>
        <i/>
        <sz val="8"/>
        <rFont val="Arial"/>
        <family val="2"/>
      </rPr>
      <t xml:space="preserve"> NGL</t>
    </r>
  </si>
  <si>
    <r>
      <t>1) 1 tonne NGL = 1.9 Sm</t>
    </r>
    <r>
      <rPr>
        <i/>
        <vertAlign val="superscript"/>
        <sz val="9"/>
        <rFont val="Arial"/>
        <family val="2"/>
      </rPr>
      <t>3</t>
    </r>
    <r>
      <rPr>
        <i/>
        <sz val="9"/>
        <rFont val="Arial"/>
        <family val="2"/>
      </rPr>
      <t xml:space="preserve"> NGL</t>
    </r>
  </si>
  <si>
    <r>
      <t>NGL</t>
    </r>
    <r>
      <rPr>
        <b/>
        <vertAlign val="superscript"/>
        <sz val="9"/>
        <rFont val="Arial"/>
        <family val="2"/>
      </rPr>
      <t>1</t>
    </r>
    <r>
      <rPr>
        <b/>
        <sz val="9"/>
        <rFont val="Arial"/>
        <family val="0"/>
      </rPr>
      <t xml:space="preserve">
</t>
    </r>
    <r>
      <rPr>
        <i/>
        <sz val="9"/>
        <rFont val="Arial"/>
        <family val="0"/>
      </rPr>
      <t>NGL</t>
    </r>
    <r>
      <rPr>
        <i/>
        <vertAlign val="superscript"/>
        <sz val="9"/>
        <rFont val="Arial"/>
        <family val="2"/>
      </rPr>
      <t>1</t>
    </r>
  </si>
  <si>
    <r>
      <t>Olje mill Sm</t>
    </r>
    <r>
      <rPr>
        <b/>
        <vertAlign val="superscript"/>
        <sz val="9"/>
        <rFont val="Arial"/>
        <family val="2"/>
      </rPr>
      <t>3</t>
    </r>
    <r>
      <rPr>
        <b/>
        <sz val="9"/>
        <rFont val="Arial"/>
        <family val="2"/>
      </rPr>
      <t xml:space="preserve">
</t>
    </r>
    <r>
      <rPr>
        <i/>
        <sz val="9"/>
        <rFont val="Arial"/>
        <family val="2"/>
      </rPr>
      <t>Oil million Sm</t>
    </r>
    <r>
      <rPr>
        <i/>
        <vertAlign val="superscript"/>
        <sz val="9"/>
        <rFont val="Arial"/>
        <family val="2"/>
      </rPr>
      <t>3</t>
    </r>
  </si>
  <si>
    <r>
      <t>Assosiert væske NGL/Kondensat 
mill Sm</t>
    </r>
    <r>
      <rPr>
        <b/>
        <vertAlign val="superscript"/>
        <sz val="9"/>
        <rFont val="Arial"/>
        <family val="2"/>
      </rPr>
      <t>3</t>
    </r>
    <r>
      <rPr>
        <b/>
        <sz val="9"/>
        <rFont val="Arial"/>
        <family val="2"/>
      </rPr>
      <t xml:space="preserve">
</t>
    </r>
    <r>
      <rPr>
        <i/>
        <sz val="9"/>
        <rFont val="Arial"/>
        <family val="2"/>
      </rPr>
      <t>Associated liquids
million Sm</t>
    </r>
    <r>
      <rPr>
        <i/>
        <vertAlign val="superscript"/>
        <sz val="9"/>
        <rFont val="Arial"/>
        <family val="2"/>
      </rPr>
      <t>3</t>
    </r>
  </si>
  <si>
    <r>
      <t>Fri gass mrd Sm</t>
    </r>
    <r>
      <rPr>
        <b/>
        <vertAlign val="superscript"/>
        <sz val="9"/>
        <rFont val="Arial"/>
        <family val="2"/>
      </rPr>
      <t>3</t>
    </r>
    <r>
      <rPr>
        <b/>
        <sz val="9"/>
        <rFont val="Arial"/>
        <family val="2"/>
      </rPr>
      <t xml:space="preserve">
</t>
    </r>
    <r>
      <rPr>
        <i/>
        <sz val="9"/>
        <rFont val="Arial"/>
        <family val="2"/>
      </rPr>
      <t>Free gas billion Sm</t>
    </r>
    <r>
      <rPr>
        <i/>
        <vertAlign val="superscript"/>
        <sz val="9"/>
        <rFont val="Arial"/>
        <family val="2"/>
      </rPr>
      <t>3</t>
    </r>
  </si>
  <si>
    <r>
      <t>Assosiert gass mrd Sm</t>
    </r>
    <r>
      <rPr>
        <b/>
        <vertAlign val="superscript"/>
        <sz val="9"/>
        <rFont val="Arial"/>
        <family val="2"/>
      </rPr>
      <t>3</t>
    </r>
    <r>
      <rPr>
        <b/>
        <sz val="9"/>
        <rFont val="Arial"/>
        <family val="2"/>
      </rPr>
      <t xml:space="preserve">
</t>
    </r>
    <r>
      <rPr>
        <i/>
        <sz val="9"/>
        <rFont val="Arial"/>
        <family val="2"/>
      </rPr>
      <t>Associated gas (billion Sm</t>
    </r>
    <r>
      <rPr>
        <i/>
        <vertAlign val="superscript"/>
        <sz val="9"/>
        <rFont val="Arial"/>
        <family val="2"/>
      </rPr>
      <t>3</t>
    </r>
    <r>
      <rPr>
        <i/>
        <sz val="9"/>
        <rFont val="Arial"/>
        <family val="2"/>
      </rPr>
      <t>)</t>
    </r>
  </si>
  <si>
    <t>1) Fields with an approved development plan not in production as of 31.12.07</t>
  </si>
  <si>
    <t>2) Resources in Oseberg also include Oseberg Vest</t>
  </si>
  <si>
    <t>4) The resources are shown in the row above</t>
  </si>
  <si>
    <t>5) Discovery year is designated as the year of discovery for the oldest discovery well in the discovery in question</t>
  </si>
  <si>
    <r>
      <t xml:space="preserve">3) Ressursar frå framtidige tiltak for auka utvinning er berre rekna ut for totalt utvinnbart potensial, og ein har ikke fordelt det moglege potensialet for kvart område. /
 </t>
    </r>
    <r>
      <rPr>
        <i/>
        <sz val="10"/>
        <rFont val="Arial"/>
        <family val="2"/>
      </rPr>
      <t xml:space="preserve">   Resources from future measures for improved recovery are calculated for the total recoverable potential and have not been broken down by area.</t>
    </r>
  </si>
  <si>
    <t>3) The resources for Troll are the total resources of the fields, also the part operated by Statoil Hydro ASA</t>
  </si>
  <si>
    <t>c) Gullfaks Sør includes Gulltopp, Gullveig, Rimfaks and Skinnfaks</t>
  </si>
  <si>
    <t>3) Gas production from Gungne, Sleipner Vest og Øst are measured as one</t>
  </si>
  <si>
    <r>
      <t xml:space="preserve">Funn som i 2007 rapporteres som delar av andre felt og funn
</t>
    </r>
    <r>
      <rPr>
        <i/>
        <u val="single"/>
        <sz val="10"/>
        <color indexed="12"/>
        <rFont val="Arial"/>
        <family val="2"/>
      </rPr>
      <t>Discoveries that are reported under other fields and discoveries</t>
    </r>
  </si>
  <si>
    <r>
      <t xml:space="preserve">1) Inkluderer historisk produksjon av gass til Tjeldbergodden / </t>
    </r>
    <r>
      <rPr>
        <i/>
        <sz val="10"/>
        <rFont val="Arial"/>
        <family val="2"/>
      </rPr>
      <t>Includes historical production of gas to Tjeldbergodden</t>
    </r>
  </si>
  <si>
    <t>15. april 2008</t>
  </si>
</sst>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00"/>
    <numFmt numFmtId="173" formatCode="0.0000"/>
    <numFmt numFmtId="174" formatCode="0.000"/>
    <numFmt numFmtId="175" formatCode="&quot;kr&quot;\ #,##0;&quot;kr&quot;\ \-#,##0"/>
    <numFmt numFmtId="176" formatCode="&quot;kr&quot;\ #,##0;[Red]&quot;kr&quot;\ \-#,##0"/>
    <numFmt numFmtId="177" formatCode="&quot;kr&quot;\ #,##0.00;&quot;kr&quot;\ \-#,##0.00"/>
    <numFmt numFmtId="178" formatCode="&quot;kr&quot;\ #,##0.00;[Red]&quot;kr&quot;\ \-#,##0.00"/>
    <numFmt numFmtId="179" formatCode="_ &quot;kr&quot;\ * #,##0_ ;_ &quot;kr&quot;\ * \-#,##0_ ;_ &quot;kr&quot;\ * &quot;-&quot;_ ;_ @_ "/>
    <numFmt numFmtId="180" formatCode="_ * #,##0_ ;_ * \-#,##0_ ;_ * &quot;-&quot;_ ;_ @_ "/>
    <numFmt numFmtId="181" formatCode="_ &quot;kr&quot;\ * #,##0.00_ ;_ &quot;kr&quot;\ * \-#,##0.00_ ;_ &quot;kr&quot;\ * &quot;-&quot;??_ ;_ @_ "/>
    <numFmt numFmtId="182" formatCode="_ * #,##0.00_ ;_ * \-#,##0.00_ ;_ * &quot;-&quot;??_ ;_ @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Red]0.00"/>
    <numFmt numFmtId="192" formatCode="0.00_ ;[Red]\-0.00\ "/>
    <numFmt numFmtId="193" formatCode="0.0;[Red]0.0"/>
    <numFmt numFmtId="194" formatCode="&quot;Ja&quot;;&quot;Ja&quot;;&quot;Nei&quot;"/>
    <numFmt numFmtId="195" formatCode="&quot;Sann&quot;;&quot;Sann&quot;;&quot;Usann&quot;"/>
    <numFmt numFmtId="196" formatCode="&quot;På&quot;;&quot;På&quot;;&quot;Av&quot;"/>
    <numFmt numFmtId="197" formatCode="0.000000"/>
  </numFmts>
  <fonts count="28">
    <font>
      <sz val="10"/>
      <name val="Arial"/>
      <family val="0"/>
    </font>
    <font>
      <b/>
      <sz val="10"/>
      <name val="Arial"/>
      <family val="2"/>
    </font>
    <font>
      <vertAlign val="superscript"/>
      <sz val="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i/>
      <u val="single"/>
      <sz val="10"/>
      <color indexed="12"/>
      <name val="Arial"/>
      <family val="2"/>
    </font>
    <font>
      <i/>
      <sz val="10"/>
      <name val="Arial"/>
      <family val="2"/>
    </font>
    <font>
      <b/>
      <sz val="14"/>
      <name val="Arial"/>
      <family val="2"/>
    </font>
    <font>
      <i/>
      <sz val="14"/>
      <name val="Arial"/>
      <family val="2"/>
    </font>
    <font>
      <b/>
      <sz val="12"/>
      <name val="Arial"/>
      <family val="2"/>
    </font>
    <font>
      <i/>
      <sz val="12"/>
      <name val="Arial"/>
      <family val="2"/>
    </font>
    <font>
      <b/>
      <i/>
      <sz val="10"/>
      <name val="Arial"/>
      <family val="2"/>
    </font>
    <font>
      <i/>
      <vertAlign val="superscript"/>
      <sz val="10"/>
      <name val="Arial"/>
      <family val="2"/>
    </font>
    <font>
      <b/>
      <sz val="9"/>
      <name val="Arial"/>
      <family val="2"/>
    </font>
    <font>
      <b/>
      <vertAlign val="superscript"/>
      <sz val="9"/>
      <name val="Arial"/>
      <family val="2"/>
    </font>
    <font>
      <sz val="9"/>
      <name val="Arial"/>
      <family val="2"/>
    </font>
    <font>
      <vertAlign val="superscript"/>
      <sz val="9"/>
      <name val="Arial"/>
      <family val="2"/>
    </font>
    <font>
      <vertAlign val="superscript"/>
      <sz val="8"/>
      <name val="Arial"/>
      <family val="2"/>
    </font>
    <font>
      <sz val="9"/>
      <color indexed="63"/>
      <name val="Arial"/>
      <family val="0"/>
    </font>
    <font>
      <b/>
      <sz val="9"/>
      <color indexed="63"/>
      <name val="Arial"/>
      <family val="2"/>
    </font>
    <font>
      <sz val="10"/>
      <color indexed="63"/>
      <name val="Arial"/>
      <family val="0"/>
    </font>
    <font>
      <i/>
      <sz val="9"/>
      <name val="Arial"/>
      <family val="0"/>
    </font>
    <font>
      <i/>
      <vertAlign val="superscript"/>
      <sz val="9"/>
      <name val="Arial"/>
      <family val="2"/>
    </font>
    <font>
      <i/>
      <sz val="8"/>
      <name val="Arial"/>
      <family val="2"/>
    </font>
    <font>
      <i/>
      <sz val="9"/>
      <color indexed="63"/>
      <name val="Arial"/>
      <family val="2"/>
    </font>
    <font>
      <i/>
      <vertAlign val="superscript"/>
      <sz val="8"/>
      <name val="Arial"/>
      <family val="2"/>
    </font>
  </fonts>
  <fills count="3">
    <fill>
      <patternFill/>
    </fill>
    <fill>
      <patternFill patternType="gray125"/>
    </fill>
    <fill>
      <patternFill patternType="solid">
        <fgColor indexed="9"/>
        <bgColor indexed="64"/>
      </patternFill>
    </fill>
  </fills>
  <borders count="66">
    <border>
      <left/>
      <right/>
      <top/>
      <bottom/>
      <diagonal/>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thin"/>
      <right style="medium"/>
      <top style="thin"/>
      <bottom style="medium"/>
    </border>
    <border>
      <left style="medium"/>
      <right>
        <color indexed="63"/>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medium"/>
      <top style="medium"/>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3">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2" borderId="0" xfId="17" applyFill="1" applyProtection="1">
      <alignment/>
      <protection hidden="1"/>
    </xf>
    <xf numFmtId="0" fontId="0" fillId="2" borderId="0" xfId="17" applyFill="1">
      <alignment/>
      <protection/>
    </xf>
    <xf numFmtId="0" fontId="0" fillId="0" borderId="0" xfId="17">
      <alignment/>
      <protection/>
    </xf>
    <xf numFmtId="0" fontId="0" fillId="2" borderId="0" xfId="17" applyFill="1" applyAlignment="1" applyProtection="1">
      <alignment vertical="top"/>
      <protection hidden="1"/>
    </xf>
    <xf numFmtId="0" fontId="5" fillId="2" borderId="0" xfId="16" applyFont="1" applyFill="1" applyAlignment="1" applyProtection="1">
      <alignment vertical="top"/>
      <protection hidden="1"/>
    </xf>
    <xf numFmtId="0" fontId="0" fillId="2" borderId="0" xfId="17" applyFill="1" applyAlignment="1">
      <alignment vertical="top"/>
      <protection/>
    </xf>
    <xf numFmtId="0" fontId="0" fillId="0" borderId="0" xfId="17" applyAlignment="1">
      <alignment vertical="top"/>
      <protection/>
    </xf>
    <xf numFmtId="0" fontId="5" fillId="2" borderId="0" xfId="16" applyFont="1" applyFill="1" applyAlignment="1" applyProtection="1">
      <alignment vertical="top" wrapText="1"/>
      <protection hidden="1"/>
    </xf>
    <xf numFmtId="0" fontId="5" fillId="2" borderId="0" xfId="16" applyFill="1" applyAlignment="1" applyProtection="1">
      <alignment horizontal="center"/>
      <protection hidden="1"/>
    </xf>
    <xf numFmtId="17" fontId="0" fillId="2" borderId="0" xfId="17" applyNumberFormat="1" applyFont="1" applyFill="1" applyAlignment="1" applyProtection="1" quotePrefix="1">
      <alignment horizontal="center"/>
      <protection hidden="1"/>
    </xf>
    <xf numFmtId="0" fontId="0" fillId="2" borderId="0" xfId="0" applyFill="1" applyAlignment="1">
      <alignment/>
    </xf>
    <xf numFmtId="0" fontId="0" fillId="2" borderId="3" xfId="0" applyFill="1" applyBorder="1" applyAlignment="1">
      <alignment/>
    </xf>
    <xf numFmtId="0" fontId="1" fillId="2" borderId="0" xfId="0" applyFont="1" applyFill="1" applyAlignment="1">
      <alignment/>
    </xf>
    <xf numFmtId="0" fontId="0" fillId="2" borderId="4" xfId="0" applyFill="1" applyBorder="1" applyAlignment="1">
      <alignment/>
    </xf>
    <xf numFmtId="0" fontId="0" fillId="2" borderId="5" xfId="0" applyFill="1" applyBorder="1" applyAlignment="1">
      <alignment/>
    </xf>
    <xf numFmtId="1" fontId="0" fillId="2" borderId="6" xfId="0" applyNumberFormat="1" applyFill="1" applyBorder="1" applyAlignment="1">
      <alignment/>
    </xf>
    <xf numFmtId="1" fontId="0" fillId="2" borderId="7" xfId="0" applyNumberFormat="1" applyFill="1" applyBorder="1" applyAlignment="1">
      <alignment/>
    </xf>
    <xf numFmtId="1" fontId="0" fillId="2" borderId="8" xfId="0" applyNumberFormat="1" applyFill="1" applyBorder="1" applyAlignment="1">
      <alignment/>
    </xf>
    <xf numFmtId="1" fontId="0" fillId="2" borderId="9" xfId="0" applyNumberFormat="1" applyFill="1" applyBorder="1" applyAlignment="1">
      <alignment/>
    </xf>
    <xf numFmtId="1" fontId="0" fillId="2" borderId="10" xfId="0" applyNumberFormat="1" applyFill="1" applyBorder="1" applyAlignment="1">
      <alignment/>
    </xf>
    <xf numFmtId="0" fontId="0" fillId="2" borderId="11" xfId="0" applyFill="1" applyBorder="1" applyAlignment="1">
      <alignment/>
    </xf>
    <xf numFmtId="1" fontId="0" fillId="2" borderId="12" xfId="0" applyNumberFormat="1" applyFill="1" applyBorder="1" applyAlignment="1">
      <alignment/>
    </xf>
    <xf numFmtId="1" fontId="0" fillId="2" borderId="0" xfId="0" applyNumberFormat="1" applyFill="1" applyBorder="1" applyAlignment="1">
      <alignment/>
    </xf>
    <xf numFmtId="1" fontId="0" fillId="2" borderId="13" xfId="0" applyNumberFormat="1" applyFill="1" applyBorder="1" applyAlignment="1">
      <alignment/>
    </xf>
    <xf numFmtId="1" fontId="0" fillId="2" borderId="14" xfId="0" applyNumberFormat="1" applyFill="1" applyBorder="1" applyAlignment="1">
      <alignment/>
    </xf>
    <xf numFmtId="1" fontId="0" fillId="2" borderId="15" xfId="0" applyNumberFormat="1" applyFill="1" applyBorder="1" applyAlignment="1">
      <alignment/>
    </xf>
    <xf numFmtId="1" fontId="0" fillId="2" borderId="16" xfId="0" applyNumberFormat="1" applyFill="1" applyBorder="1" applyAlignment="1">
      <alignment/>
    </xf>
    <xf numFmtId="1" fontId="0" fillId="2" borderId="17" xfId="0" applyNumberFormat="1" applyFill="1" applyBorder="1" applyAlignment="1">
      <alignment/>
    </xf>
    <xf numFmtId="0" fontId="1" fillId="2" borderId="18" xfId="0" applyFont="1" applyFill="1" applyBorder="1" applyAlignment="1">
      <alignment/>
    </xf>
    <xf numFmtId="1" fontId="1" fillId="2" borderId="19" xfId="0" applyNumberFormat="1" applyFont="1" applyFill="1" applyBorder="1" applyAlignment="1">
      <alignment/>
    </xf>
    <xf numFmtId="1" fontId="1" fillId="2" borderId="20" xfId="0" applyNumberFormat="1" applyFont="1" applyFill="1" applyBorder="1" applyAlignment="1">
      <alignment/>
    </xf>
    <xf numFmtId="1" fontId="1" fillId="2" borderId="21" xfId="0" applyNumberFormat="1" applyFont="1" applyFill="1" applyBorder="1" applyAlignment="1">
      <alignment/>
    </xf>
    <xf numFmtId="1" fontId="1" fillId="2" borderId="17" xfId="0" applyNumberFormat="1" applyFont="1" applyFill="1" applyBorder="1" applyAlignment="1">
      <alignment/>
    </xf>
    <xf numFmtId="1" fontId="1" fillId="2" borderId="22" xfId="0" applyNumberFormat="1" applyFont="1"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23" xfId="0" applyFill="1" applyBorder="1" applyAlignment="1">
      <alignment/>
    </xf>
    <xf numFmtId="0" fontId="1" fillId="2" borderId="2" xfId="0" applyFont="1" applyFill="1" applyBorder="1" applyAlignment="1">
      <alignment/>
    </xf>
    <xf numFmtId="0" fontId="0" fillId="2" borderId="16" xfId="0" applyFill="1" applyBorder="1" applyAlignment="1">
      <alignment/>
    </xf>
    <xf numFmtId="0" fontId="0" fillId="2" borderId="24" xfId="0" applyFill="1" applyBorder="1" applyAlignment="1">
      <alignment/>
    </xf>
    <xf numFmtId="1" fontId="3" fillId="2" borderId="12" xfId="0" applyNumberFormat="1" applyFont="1" applyFill="1" applyBorder="1" applyAlignment="1">
      <alignment horizontal="right"/>
    </xf>
    <xf numFmtId="1" fontId="3" fillId="2" borderId="0" xfId="0" applyNumberFormat="1" applyFont="1" applyFill="1" applyBorder="1" applyAlignment="1">
      <alignment horizontal="right"/>
    </xf>
    <xf numFmtId="0" fontId="0" fillId="2" borderId="2" xfId="0" applyFill="1" applyBorder="1" applyAlignment="1">
      <alignment/>
    </xf>
    <xf numFmtId="1" fontId="0" fillId="2" borderId="15" xfId="0" applyNumberFormat="1" applyFont="1" applyFill="1" applyBorder="1" applyAlignment="1">
      <alignment/>
    </xf>
    <xf numFmtId="1" fontId="0" fillId="2" borderId="0" xfId="0" applyNumberFormat="1" applyFont="1" applyFill="1" applyBorder="1" applyAlignment="1">
      <alignment/>
    </xf>
    <xf numFmtId="1" fontId="0" fillId="2" borderId="25" xfId="0" applyNumberFormat="1" applyFill="1" applyBorder="1" applyAlignment="1">
      <alignment/>
    </xf>
    <xf numFmtId="1" fontId="0" fillId="2" borderId="26" xfId="0" applyNumberFormat="1" applyFill="1" applyBorder="1" applyAlignment="1">
      <alignment/>
    </xf>
    <xf numFmtId="1" fontId="1" fillId="2" borderId="27" xfId="0" applyNumberFormat="1" applyFont="1" applyFill="1" applyBorder="1" applyAlignment="1">
      <alignment/>
    </xf>
    <xf numFmtId="1" fontId="1" fillId="2" borderId="15" xfId="0" applyNumberFormat="1" applyFont="1" applyFill="1" applyBorder="1" applyAlignment="1">
      <alignment/>
    </xf>
    <xf numFmtId="1" fontId="1" fillId="2" borderId="16" xfId="0" applyNumberFormat="1" applyFont="1" applyFill="1" applyBorder="1" applyAlignment="1">
      <alignment/>
    </xf>
    <xf numFmtId="1" fontId="1" fillId="2" borderId="25" xfId="0" applyNumberFormat="1" applyFont="1" applyFill="1" applyBorder="1" applyAlignment="1">
      <alignment/>
    </xf>
    <xf numFmtId="1" fontId="1" fillId="2" borderId="26" xfId="0" applyNumberFormat="1" applyFont="1" applyFill="1" applyBorder="1" applyAlignment="1">
      <alignment/>
    </xf>
    <xf numFmtId="1" fontId="0" fillId="2" borderId="23" xfId="0" applyNumberFormat="1" applyFill="1" applyBorder="1" applyAlignment="1">
      <alignment/>
    </xf>
    <xf numFmtId="0" fontId="1" fillId="2" borderId="1" xfId="0" applyFont="1" applyFill="1" applyBorder="1" applyAlignment="1">
      <alignment/>
    </xf>
    <xf numFmtId="1" fontId="0" fillId="2" borderId="24" xfId="0" applyNumberFormat="1" applyFill="1" applyBorder="1" applyAlignment="1">
      <alignment/>
    </xf>
    <xf numFmtId="1" fontId="0" fillId="2" borderId="28" xfId="0" applyNumberFormat="1" applyFill="1" applyBorder="1" applyAlignment="1">
      <alignment/>
    </xf>
    <xf numFmtId="3" fontId="0" fillId="2" borderId="12" xfId="0" applyNumberFormat="1" applyFill="1" applyBorder="1" applyAlignment="1">
      <alignment/>
    </xf>
    <xf numFmtId="3" fontId="0" fillId="2" borderId="0" xfId="0" applyNumberFormat="1" applyFill="1" applyBorder="1" applyAlignment="1">
      <alignment/>
    </xf>
    <xf numFmtId="3" fontId="3" fillId="2" borderId="12" xfId="0" applyNumberFormat="1" applyFont="1" applyFill="1" applyBorder="1" applyAlignment="1">
      <alignment horizontal="right"/>
    </xf>
    <xf numFmtId="3" fontId="3" fillId="2" borderId="0" xfId="0" applyNumberFormat="1" applyFont="1" applyFill="1" applyBorder="1" applyAlignment="1">
      <alignment horizontal="right"/>
    </xf>
    <xf numFmtId="3" fontId="0" fillId="2" borderId="15" xfId="0" applyNumberFormat="1" applyFont="1" applyFill="1" applyBorder="1" applyAlignment="1">
      <alignment/>
    </xf>
    <xf numFmtId="3" fontId="0" fillId="2" borderId="0" xfId="0" applyNumberFormat="1" applyFont="1" applyFill="1" applyBorder="1" applyAlignment="1">
      <alignment/>
    </xf>
    <xf numFmtId="3" fontId="3" fillId="2" borderId="15" xfId="0" applyNumberFormat="1" applyFont="1" applyFill="1" applyBorder="1" applyAlignment="1">
      <alignment horizontal="right"/>
    </xf>
    <xf numFmtId="0" fontId="1" fillId="2" borderId="29" xfId="0" applyFont="1" applyFill="1" applyBorder="1" applyAlignment="1">
      <alignment/>
    </xf>
    <xf numFmtId="1" fontId="1" fillId="2" borderId="30" xfId="0" applyNumberFormat="1" applyFont="1" applyFill="1" applyBorder="1" applyAlignment="1">
      <alignment/>
    </xf>
    <xf numFmtId="1" fontId="1" fillId="2" borderId="31" xfId="0" applyNumberFormat="1" applyFont="1" applyFill="1" applyBorder="1" applyAlignment="1">
      <alignment/>
    </xf>
    <xf numFmtId="1" fontId="1" fillId="2" borderId="32" xfId="0" applyNumberFormat="1" applyFont="1" applyFill="1" applyBorder="1" applyAlignment="1">
      <alignment/>
    </xf>
    <xf numFmtId="1" fontId="1" fillId="2" borderId="33" xfId="0" applyNumberFormat="1" applyFont="1" applyFill="1" applyBorder="1" applyAlignment="1">
      <alignment/>
    </xf>
    <xf numFmtId="1" fontId="1" fillId="2" borderId="34" xfId="0" applyNumberFormat="1" applyFont="1" applyFill="1" applyBorder="1" applyAlignment="1">
      <alignment/>
    </xf>
    <xf numFmtId="1" fontId="1" fillId="2" borderId="35" xfId="0" applyNumberFormat="1" applyFont="1" applyFill="1" applyBorder="1" applyAlignment="1">
      <alignment/>
    </xf>
    <xf numFmtId="1" fontId="0" fillId="2" borderId="0" xfId="0" applyNumberFormat="1" applyFill="1" applyAlignment="1">
      <alignment/>
    </xf>
    <xf numFmtId="0" fontId="0" fillId="2" borderId="0" xfId="0" applyFill="1" applyAlignment="1" quotePrefix="1">
      <alignment/>
    </xf>
    <xf numFmtId="1" fontId="1" fillId="2" borderId="36" xfId="0" applyNumberFormat="1" applyFont="1" applyFill="1" applyBorder="1" applyAlignment="1">
      <alignment horizontal="center"/>
    </xf>
    <xf numFmtId="1" fontId="0" fillId="2" borderId="24" xfId="0" applyNumberFormat="1" applyFill="1" applyBorder="1" applyAlignment="1">
      <alignment horizontal="center"/>
    </xf>
    <xf numFmtId="1" fontId="1" fillId="2" borderId="6" xfId="0" applyNumberFormat="1" applyFont="1" applyFill="1" applyBorder="1" applyAlignment="1">
      <alignment horizontal="center" vertical="top"/>
    </xf>
    <xf numFmtId="1" fontId="1" fillId="2" borderId="7" xfId="0" applyNumberFormat="1" applyFont="1" applyFill="1" applyBorder="1" applyAlignment="1">
      <alignment horizontal="center" vertical="top"/>
    </xf>
    <xf numFmtId="1" fontId="1" fillId="2" borderId="9" xfId="0" applyNumberFormat="1" applyFont="1" applyFill="1" applyBorder="1" applyAlignment="1">
      <alignment horizontal="center" vertical="top" wrapText="1"/>
    </xf>
    <xf numFmtId="1" fontId="0" fillId="2" borderId="15" xfId="0" applyNumberFormat="1" applyFill="1" applyBorder="1" applyAlignment="1">
      <alignment horizontal="center" vertical="top" wrapText="1"/>
    </xf>
    <xf numFmtId="1" fontId="0" fillId="2" borderId="16" xfId="0" applyNumberFormat="1" applyFill="1" applyBorder="1" applyAlignment="1">
      <alignment horizontal="center" vertical="top" wrapText="1"/>
    </xf>
    <xf numFmtId="1" fontId="0" fillId="2" borderId="16" xfId="0" applyNumberFormat="1" applyFill="1" applyBorder="1" applyAlignment="1">
      <alignment horizontal="center" vertical="top"/>
    </xf>
    <xf numFmtId="1" fontId="0" fillId="2" borderId="25" xfId="0" applyNumberFormat="1" applyFill="1" applyBorder="1" applyAlignment="1">
      <alignment horizontal="center" vertical="top" wrapText="1"/>
    </xf>
    <xf numFmtId="0" fontId="1" fillId="2" borderId="37" xfId="0" applyFont="1" applyFill="1" applyBorder="1" applyAlignment="1">
      <alignment horizontal="left" wrapText="1"/>
    </xf>
    <xf numFmtId="0" fontId="17" fillId="0" borderId="1" xfId="0" applyFont="1" applyBorder="1" applyAlignment="1">
      <alignment/>
    </xf>
    <xf numFmtId="170" fontId="17" fillId="0" borderId="12" xfId="0" applyNumberFormat="1" applyFont="1" applyBorder="1" applyAlignment="1">
      <alignment/>
    </xf>
    <xf numFmtId="170" fontId="17" fillId="0" borderId="0" xfId="0" applyNumberFormat="1" applyFont="1" applyBorder="1" applyAlignment="1">
      <alignment/>
    </xf>
    <xf numFmtId="0" fontId="17" fillId="0" borderId="14" xfId="0" applyFont="1" applyBorder="1" applyAlignment="1">
      <alignment/>
    </xf>
    <xf numFmtId="170" fontId="17" fillId="0" borderId="38" xfId="0" applyNumberFormat="1" applyFont="1" applyBorder="1" applyAlignment="1">
      <alignment/>
    </xf>
    <xf numFmtId="170" fontId="1" fillId="0" borderId="39" xfId="0" applyNumberFormat="1" applyFont="1" applyBorder="1" applyAlignment="1">
      <alignment/>
    </xf>
    <xf numFmtId="170" fontId="15" fillId="0" borderId="34" xfId="0" applyNumberFormat="1" applyFont="1" applyBorder="1" applyAlignment="1">
      <alignment/>
    </xf>
    <xf numFmtId="0" fontId="1" fillId="0" borderId="40" xfId="0" applyFont="1" applyBorder="1" applyAlignment="1">
      <alignment/>
    </xf>
    <xf numFmtId="170" fontId="0" fillId="0" borderId="41" xfId="0" applyNumberFormat="1" applyFont="1" applyBorder="1" applyAlignment="1">
      <alignment/>
    </xf>
    <xf numFmtId="170" fontId="0" fillId="0" borderId="0" xfId="0" applyNumberFormat="1" applyFont="1" applyBorder="1" applyAlignment="1">
      <alignment/>
    </xf>
    <xf numFmtId="170" fontId="17" fillId="0" borderId="42" xfId="0" applyNumberFormat="1" applyFont="1" applyBorder="1" applyAlignment="1">
      <alignment/>
    </xf>
    <xf numFmtId="0" fontId="17" fillId="0" borderId="23" xfId="0" applyFont="1" applyBorder="1" applyAlignment="1">
      <alignment/>
    </xf>
    <xf numFmtId="170" fontId="17" fillId="0" borderId="12" xfId="0" applyNumberFormat="1" applyFont="1" applyBorder="1" applyAlignment="1">
      <alignment/>
    </xf>
    <xf numFmtId="170" fontId="17" fillId="0" borderId="0" xfId="0" applyNumberFormat="1" applyFont="1" applyBorder="1" applyAlignment="1">
      <alignment/>
    </xf>
    <xf numFmtId="170" fontId="17" fillId="0" borderId="13" xfId="0" applyNumberFormat="1" applyFont="1" applyBorder="1" applyAlignment="1">
      <alignment/>
    </xf>
    <xf numFmtId="0" fontId="17" fillId="0" borderId="23" xfId="0" applyFont="1" applyBorder="1" applyAlignment="1">
      <alignment/>
    </xf>
    <xf numFmtId="0" fontId="17" fillId="0" borderId="1" xfId="0" applyFont="1" applyFill="1" applyBorder="1" applyAlignment="1">
      <alignment/>
    </xf>
    <xf numFmtId="170" fontId="17" fillId="0" borderId="15" xfId="0" applyNumberFormat="1" applyFont="1" applyBorder="1" applyAlignment="1">
      <alignment/>
    </xf>
    <xf numFmtId="170" fontId="17" fillId="0" borderId="16" xfId="0" applyNumberFormat="1" applyFont="1" applyBorder="1" applyAlignment="1">
      <alignment/>
    </xf>
    <xf numFmtId="170" fontId="17" fillId="0" borderId="25" xfId="0" applyNumberFormat="1" applyFont="1" applyBorder="1" applyAlignment="1">
      <alignment/>
    </xf>
    <xf numFmtId="0" fontId="17" fillId="0" borderId="26" xfId="0" applyFont="1" applyBorder="1" applyAlignment="1">
      <alignment/>
    </xf>
    <xf numFmtId="170" fontId="0" fillId="0" borderId="12" xfId="0" applyNumberFormat="1" applyFont="1" applyBorder="1" applyAlignment="1">
      <alignment/>
    </xf>
    <xf numFmtId="170" fontId="1" fillId="0" borderId="10" xfId="0" applyNumberFormat="1" applyFont="1" applyBorder="1" applyAlignment="1">
      <alignment/>
    </xf>
    <xf numFmtId="170" fontId="0" fillId="0" borderId="34" xfId="0" applyNumberFormat="1" applyFont="1" applyBorder="1" applyAlignment="1">
      <alignment/>
    </xf>
    <xf numFmtId="170" fontId="0" fillId="0" borderId="35" xfId="0" applyNumberFormat="1" applyBorder="1" applyAlignment="1">
      <alignment/>
    </xf>
    <xf numFmtId="170" fontId="0" fillId="0" borderId="0" xfId="0" applyNumberFormat="1" applyAlignment="1">
      <alignment/>
    </xf>
    <xf numFmtId="0" fontId="17" fillId="0" borderId="0" xfId="0" applyFont="1" applyAlignment="1">
      <alignment/>
    </xf>
    <xf numFmtId="0" fontId="15" fillId="0" borderId="3" xfId="0" applyFont="1" applyBorder="1" applyAlignment="1">
      <alignment/>
    </xf>
    <xf numFmtId="0" fontId="15" fillId="0" borderId="43" xfId="0" applyFont="1" applyBorder="1" applyAlignment="1">
      <alignment/>
    </xf>
    <xf numFmtId="0" fontId="15" fillId="0" borderId="44" xfId="0" applyFont="1" applyFill="1" applyBorder="1" applyAlignment="1">
      <alignment horizontal="center"/>
    </xf>
    <xf numFmtId="0" fontId="15" fillId="0" borderId="0" xfId="0" applyFont="1" applyAlignment="1">
      <alignment/>
    </xf>
    <xf numFmtId="0" fontId="15" fillId="0" borderId="2" xfId="0" applyFont="1" applyBorder="1" applyAlignment="1">
      <alignment/>
    </xf>
    <xf numFmtId="0" fontId="15" fillId="0" borderId="16" xfId="0" applyFont="1" applyBorder="1" applyAlignment="1">
      <alignment/>
    </xf>
    <xf numFmtId="0" fontId="15" fillId="0" borderId="24" xfId="0" applyFont="1" applyFill="1" applyBorder="1" applyAlignment="1">
      <alignment horizontal="center"/>
    </xf>
    <xf numFmtId="0" fontId="17" fillId="0" borderId="0" xfId="0" applyFont="1" applyBorder="1" applyAlignment="1">
      <alignment horizontal="center"/>
    </xf>
    <xf numFmtId="0" fontId="17" fillId="0" borderId="23" xfId="0" applyFont="1" applyFill="1" applyBorder="1" applyAlignment="1">
      <alignment horizontal="center"/>
    </xf>
    <xf numFmtId="0" fontId="17" fillId="0" borderId="23" xfId="0" applyFont="1" applyBorder="1" applyAlignment="1">
      <alignment horizontal="center"/>
    </xf>
    <xf numFmtId="170" fontId="17" fillId="0" borderId="0" xfId="0" applyNumberFormat="1" applyFont="1" applyFill="1" applyBorder="1" applyAlignment="1">
      <alignment/>
    </xf>
    <xf numFmtId="0" fontId="17" fillId="0" borderId="0" xfId="0" applyFont="1" applyFill="1" applyBorder="1" applyAlignment="1">
      <alignment horizontal="center"/>
    </xf>
    <xf numFmtId="0" fontId="17" fillId="0" borderId="45" xfId="0" applyFont="1" applyBorder="1" applyAlignment="1">
      <alignment/>
    </xf>
    <xf numFmtId="170" fontId="17" fillId="0" borderId="34" xfId="0" applyNumberFormat="1" applyFont="1" applyBorder="1" applyAlignment="1">
      <alignment/>
    </xf>
    <xf numFmtId="0" fontId="17" fillId="0" borderId="34" xfId="0" applyFont="1" applyBorder="1" applyAlignment="1">
      <alignment horizontal="center"/>
    </xf>
    <xf numFmtId="0" fontId="17" fillId="0" borderId="46" xfId="0" applyFont="1" applyBorder="1" applyAlignment="1">
      <alignment horizontal="center"/>
    </xf>
    <xf numFmtId="0" fontId="17" fillId="0" borderId="1" xfId="0" applyFont="1" applyBorder="1" applyAlignment="1">
      <alignment/>
    </xf>
    <xf numFmtId="170" fontId="17" fillId="0" borderId="23" xfId="0" applyNumberFormat="1" applyFont="1" applyBorder="1" applyAlignment="1">
      <alignment/>
    </xf>
    <xf numFmtId="170" fontId="17" fillId="0" borderId="12" xfId="0" applyNumberFormat="1" applyFont="1" applyFill="1" applyBorder="1" applyAlignment="1">
      <alignment/>
    </xf>
    <xf numFmtId="170" fontId="17" fillId="0" borderId="0" xfId="0" applyNumberFormat="1" applyFont="1" applyFill="1" applyBorder="1" applyAlignment="1">
      <alignment/>
    </xf>
    <xf numFmtId="170" fontId="17" fillId="0" borderId="23" xfId="0" applyNumberFormat="1" applyFont="1" applyFill="1" applyBorder="1" applyAlignment="1">
      <alignment/>
    </xf>
    <xf numFmtId="0" fontId="17" fillId="0" borderId="2" xfId="0" applyFont="1" applyBorder="1" applyAlignment="1">
      <alignment/>
    </xf>
    <xf numFmtId="170" fontId="17" fillId="0" borderId="15" xfId="0" applyNumberFormat="1" applyFont="1" applyBorder="1" applyAlignment="1">
      <alignment/>
    </xf>
    <xf numFmtId="170" fontId="17" fillId="0" borderId="16" xfId="0" applyNumberFormat="1" applyFont="1" applyBorder="1" applyAlignment="1">
      <alignment/>
    </xf>
    <xf numFmtId="170" fontId="17" fillId="0" borderId="24" xfId="0" applyNumberFormat="1" applyFont="1" applyBorder="1" applyAlignment="1">
      <alignment/>
    </xf>
    <xf numFmtId="0" fontId="17" fillId="0" borderId="45" xfId="0" applyFont="1" applyBorder="1" applyAlignment="1">
      <alignment/>
    </xf>
    <xf numFmtId="170" fontId="17" fillId="0" borderId="33" xfId="0" applyNumberFormat="1" applyFont="1" applyBorder="1" applyAlignment="1">
      <alignment/>
    </xf>
    <xf numFmtId="170" fontId="17" fillId="0" borderId="34" xfId="0" applyNumberFormat="1" applyFont="1" applyBorder="1" applyAlignment="1">
      <alignment/>
    </xf>
    <xf numFmtId="170" fontId="17" fillId="0" borderId="46" xfId="0" applyNumberFormat="1" applyFont="1" applyBorder="1" applyAlignment="1">
      <alignment/>
    </xf>
    <xf numFmtId="0" fontId="17" fillId="0" borderId="0" xfId="0" applyFont="1" applyFill="1" applyAlignment="1">
      <alignment/>
    </xf>
    <xf numFmtId="0" fontId="0" fillId="0" borderId="0" xfId="0" applyFill="1" applyAlignment="1">
      <alignment/>
    </xf>
    <xf numFmtId="170" fontId="17" fillId="0" borderId="6" xfId="0" applyNumberFormat="1" applyFont="1" applyBorder="1" applyAlignment="1">
      <alignment/>
    </xf>
    <xf numFmtId="170" fontId="17" fillId="0" borderId="13" xfId="0" applyNumberFormat="1" applyFont="1" applyBorder="1" applyAlignment="1">
      <alignment/>
    </xf>
    <xf numFmtId="4" fontId="17" fillId="0" borderId="0" xfId="0" applyNumberFormat="1" applyFont="1" applyBorder="1" applyAlignment="1">
      <alignment/>
    </xf>
    <xf numFmtId="170" fontId="17" fillId="0" borderId="25" xfId="0" applyNumberFormat="1" applyFont="1" applyBorder="1" applyAlignment="1">
      <alignment/>
    </xf>
    <xf numFmtId="0" fontId="17" fillId="0" borderId="24" xfId="0" applyFont="1" applyBorder="1" applyAlignment="1">
      <alignment/>
    </xf>
    <xf numFmtId="170" fontId="21" fillId="0" borderId="47" xfId="0" applyNumberFormat="1" applyFont="1" applyBorder="1" applyAlignment="1">
      <alignment horizontal="left"/>
    </xf>
    <xf numFmtId="170" fontId="21" fillId="0" borderId="33" xfId="0" applyNumberFormat="1" applyFont="1" applyBorder="1" applyAlignment="1">
      <alignment horizontal="right"/>
    </xf>
    <xf numFmtId="170" fontId="21" fillId="0" borderId="34" xfId="0" applyNumberFormat="1" applyFont="1" applyBorder="1" applyAlignment="1">
      <alignment horizontal="right"/>
    </xf>
    <xf numFmtId="170" fontId="21" fillId="0" borderId="38" xfId="0" applyNumberFormat="1" applyFont="1" applyBorder="1" applyAlignment="1">
      <alignment horizontal="right"/>
    </xf>
    <xf numFmtId="0" fontId="15" fillId="0" borderId="46" xfId="0" applyFont="1" applyBorder="1" applyAlignment="1">
      <alignment/>
    </xf>
    <xf numFmtId="0" fontId="0" fillId="0" borderId="0" xfId="0" applyAlignment="1">
      <alignment horizontal="center"/>
    </xf>
    <xf numFmtId="170" fontId="20" fillId="0" borderId="0" xfId="0" applyNumberFormat="1" applyFont="1" applyBorder="1" applyAlignment="1">
      <alignment horizontal="right"/>
    </xf>
    <xf numFmtId="49" fontId="0" fillId="0" borderId="0" xfId="0" applyNumberFormat="1" applyAlignment="1">
      <alignment/>
    </xf>
    <xf numFmtId="0" fontId="1" fillId="0" borderId="0" xfId="0" applyFont="1" applyFill="1" applyAlignment="1">
      <alignment/>
    </xf>
    <xf numFmtId="49" fontId="15" fillId="0" borderId="2" xfId="0" applyNumberFormat="1" applyFont="1" applyFill="1" applyBorder="1" applyAlignment="1">
      <alignment/>
    </xf>
    <xf numFmtId="0" fontId="17" fillId="0" borderId="14" xfId="0" applyFont="1" applyBorder="1" applyAlignment="1">
      <alignment/>
    </xf>
    <xf numFmtId="49" fontId="15" fillId="0" borderId="45" xfId="0" applyNumberFormat="1" applyFont="1" applyBorder="1" applyAlignment="1">
      <alignment/>
    </xf>
    <xf numFmtId="170" fontId="17" fillId="0" borderId="33" xfId="0" applyNumberFormat="1" applyFont="1" applyFill="1" applyBorder="1" applyAlignment="1">
      <alignment/>
    </xf>
    <xf numFmtId="170" fontId="17" fillId="0" borderId="31" xfId="0" applyNumberFormat="1" applyFont="1" applyFill="1" applyBorder="1" applyAlignment="1">
      <alignment/>
    </xf>
    <xf numFmtId="0" fontId="17" fillId="0" borderId="48" xfId="0" applyFont="1" applyFill="1" applyBorder="1" applyAlignment="1">
      <alignment/>
    </xf>
    <xf numFmtId="0" fontId="15" fillId="0" borderId="0" xfId="0" applyFont="1" applyFill="1" applyAlignment="1">
      <alignment/>
    </xf>
    <xf numFmtId="0" fontId="0" fillId="0" borderId="49" xfId="0" applyBorder="1" applyAlignment="1">
      <alignment/>
    </xf>
    <xf numFmtId="0" fontId="17" fillId="0" borderId="0" xfId="0" applyFont="1" applyFill="1" applyBorder="1" applyAlignment="1">
      <alignment/>
    </xf>
    <xf numFmtId="0" fontId="17" fillId="0" borderId="14" xfId="0" applyFont="1" applyFill="1" applyBorder="1" applyAlignment="1">
      <alignment/>
    </xf>
    <xf numFmtId="170" fontId="20" fillId="0" borderId="16" xfId="0" applyNumberFormat="1" applyFont="1" applyBorder="1" applyAlignment="1">
      <alignment horizontal="right"/>
    </xf>
    <xf numFmtId="0" fontId="0" fillId="0" borderId="45" xfId="0" applyBorder="1" applyAlignment="1">
      <alignment/>
    </xf>
    <xf numFmtId="0" fontId="17" fillId="0" borderId="33" xfId="0" applyFont="1" applyBorder="1" applyAlignment="1">
      <alignment/>
    </xf>
    <xf numFmtId="0" fontId="17" fillId="0" borderId="35" xfId="0" applyFont="1" applyBorder="1" applyAlignment="1">
      <alignment/>
    </xf>
    <xf numFmtId="0" fontId="17" fillId="0" borderId="0" xfId="0" applyFont="1" applyBorder="1" applyAlignment="1">
      <alignment/>
    </xf>
    <xf numFmtId="0" fontId="17" fillId="0" borderId="23" xfId="0" applyFont="1" applyBorder="1" applyAlignment="1">
      <alignment horizontal="center"/>
    </xf>
    <xf numFmtId="0" fontId="17" fillId="0" borderId="23" xfId="0" applyFont="1" applyFill="1" applyBorder="1" applyAlignment="1">
      <alignment horizontal="center"/>
    </xf>
    <xf numFmtId="14" fontId="17" fillId="0" borderId="1" xfId="0" applyNumberFormat="1" applyFont="1" applyBorder="1" applyAlignment="1" quotePrefix="1">
      <alignment/>
    </xf>
    <xf numFmtId="0" fontId="17" fillId="0" borderId="1" xfId="0" applyFont="1" applyBorder="1" applyAlignment="1" quotePrefix="1">
      <alignment/>
    </xf>
    <xf numFmtId="0" fontId="17" fillId="0" borderId="34" xfId="0" applyFont="1" applyBorder="1" applyAlignment="1">
      <alignment/>
    </xf>
    <xf numFmtId="0" fontId="17" fillId="0" borderId="46" xfId="0" applyFont="1" applyBorder="1" applyAlignment="1">
      <alignment horizontal="center"/>
    </xf>
    <xf numFmtId="0" fontId="17" fillId="0" borderId="3" xfId="0" applyFont="1" applyBorder="1" applyAlignment="1">
      <alignment/>
    </xf>
    <xf numFmtId="0" fontId="17" fillId="0" borderId="43" xfId="0" applyFont="1" applyBorder="1" applyAlignment="1" quotePrefix="1">
      <alignment/>
    </xf>
    <xf numFmtId="0" fontId="17" fillId="0" borderId="44" xfId="0" applyFont="1" applyBorder="1" applyAlignment="1">
      <alignment horizontal="center"/>
    </xf>
    <xf numFmtId="0" fontId="0" fillId="0" borderId="0" xfId="0" applyAlignment="1">
      <alignment horizontal="right"/>
    </xf>
    <xf numFmtId="3" fontId="0" fillId="0" borderId="0" xfId="0" applyNumberFormat="1" applyBorder="1" applyAlignment="1">
      <alignment/>
    </xf>
    <xf numFmtId="3" fontId="0" fillId="0" borderId="23" xfId="0" applyNumberFormat="1" applyBorder="1" applyAlignment="1">
      <alignment/>
    </xf>
    <xf numFmtId="3" fontId="0" fillId="0" borderId="34" xfId="0" applyNumberFormat="1" applyBorder="1" applyAlignment="1">
      <alignment/>
    </xf>
    <xf numFmtId="3" fontId="0" fillId="0" borderId="46" xfId="0" applyNumberFormat="1" applyBorder="1" applyAlignment="1">
      <alignment/>
    </xf>
    <xf numFmtId="0" fontId="0" fillId="0" borderId="50" xfId="0" applyFont="1" applyFill="1" applyBorder="1" applyAlignment="1">
      <alignment/>
    </xf>
    <xf numFmtId="3" fontId="0" fillId="0" borderId="39" xfId="0" applyNumberFormat="1" applyBorder="1" applyAlignment="1">
      <alignment/>
    </xf>
    <xf numFmtId="3" fontId="0" fillId="0" borderId="51" xfId="0" applyNumberFormat="1" applyBorder="1" applyAlignment="1">
      <alignment/>
    </xf>
    <xf numFmtId="0" fontId="15" fillId="2" borderId="52" xfId="0" applyFont="1" applyFill="1" applyBorder="1" applyAlignment="1">
      <alignment horizontal="center" vertical="top" wrapText="1"/>
    </xf>
    <xf numFmtId="0" fontId="15" fillId="2" borderId="53" xfId="0" applyFont="1" applyFill="1" applyBorder="1" applyAlignment="1">
      <alignment horizontal="center" vertical="top" wrapText="1"/>
    </xf>
    <xf numFmtId="0" fontId="1" fillId="0" borderId="54" xfId="0" applyFont="1" applyBorder="1" applyAlignment="1">
      <alignment wrapText="1"/>
    </xf>
    <xf numFmtId="0" fontId="15" fillId="0" borderId="11" xfId="0" applyFont="1" applyBorder="1" applyAlignment="1">
      <alignment wrapText="1"/>
    </xf>
    <xf numFmtId="0" fontId="15" fillId="0" borderId="55" xfId="0" applyFont="1" applyBorder="1" applyAlignment="1">
      <alignment wrapText="1"/>
    </xf>
    <xf numFmtId="170" fontId="0" fillId="2" borderId="0" xfId="0" applyNumberFormat="1" applyFill="1" applyAlignment="1">
      <alignment/>
    </xf>
    <xf numFmtId="0" fontId="4" fillId="2" borderId="0" xfId="0" applyFont="1" applyFill="1" applyAlignment="1">
      <alignment/>
    </xf>
    <xf numFmtId="170" fontId="4" fillId="2" borderId="0" xfId="0" applyNumberFormat="1" applyFont="1" applyFill="1" applyAlignment="1">
      <alignment/>
    </xf>
    <xf numFmtId="0" fontId="4" fillId="2" borderId="0" xfId="0" applyFont="1" applyFill="1" applyBorder="1" applyAlignment="1">
      <alignment horizontal="left"/>
    </xf>
    <xf numFmtId="0" fontId="17" fillId="2" borderId="0" xfId="0" applyFont="1" applyFill="1" applyAlignment="1">
      <alignment/>
    </xf>
    <xf numFmtId="0" fontId="15" fillId="2" borderId="0" xfId="0" applyFont="1" applyFill="1" applyAlignment="1">
      <alignment/>
    </xf>
    <xf numFmtId="170" fontId="15" fillId="2" borderId="0" xfId="0" applyNumberFormat="1" applyFont="1" applyFill="1" applyAlignment="1">
      <alignment/>
    </xf>
    <xf numFmtId="170" fontId="17" fillId="2" borderId="0" xfId="0" applyNumberFormat="1" applyFont="1" applyFill="1" applyAlignment="1">
      <alignment/>
    </xf>
    <xf numFmtId="0" fontId="17" fillId="2" borderId="0" xfId="0" applyFont="1" applyFill="1" applyAlignment="1">
      <alignment horizontal="center"/>
    </xf>
    <xf numFmtId="0" fontId="20" fillId="2" borderId="0" xfId="0" applyFont="1" applyFill="1" applyBorder="1" applyAlignment="1">
      <alignment horizontal="left"/>
    </xf>
    <xf numFmtId="0" fontId="17" fillId="2" borderId="1" xfId="0" applyFont="1" applyFill="1" applyBorder="1" applyAlignment="1">
      <alignment/>
    </xf>
    <xf numFmtId="0" fontId="17" fillId="2" borderId="2" xfId="0" applyFont="1" applyFill="1" applyBorder="1" applyAlignment="1">
      <alignment/>
    </xf>
    <xf numFmtId="0" fontId="15" fillId="2" borderId="48"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26" xfId="0" applyFont="1" applyFill="1" applyBorder="1" applyAlignment="1">
      <alignment horizontal="center" vertical="top" wrapText="1"/>
    </xf>
    <xf numFmtId="0" fontId="25" fillId="2" borderId="0" xfId="0" applyFont="1" applyFill="1" applyBorder="1" applyAlignment="1">
      <alignment horizontal="left"/>
    </xf>
    <xf numFmtId="0" fontId="25" fillId="2" borderId="0" xfId="0" applyNumberFormat="1" applyFont="1" applyFill="1" applyBorder="1" applyAlignment="1">
      <alignment horizontal="left"/>
    </xf>
    <xf numFmtId="49" fontId="17" fillId="2" borderId="0" xfId="0" applyNumberFormat="1" applyFont="1" applyFill="1" applyAlignment="1">
      <alignment/>
    </xf>
    <xf numFmtId="0" fontId="15" fillId="2" borderId="56" xfId="0" applyFont="1" applyFill="1" applyBorder="1" applyAlignment="1">
      <alignment wrapText="1"/>
    </xf>
    <xf numFmtId="170" fontId="22" fillId="2" borderId="0" xfId="0" applyNumberFormat="1" applyFont="1" applyFill="1" applyBorder="1" applyAlignment="1">
      <alignment horizontal="left"/>
    </xf>
    <xf numFmtId="170" fontId="22" fillId="2" borderId="0" xfId="0" applyNumberFormat="1" applyFont="1" applyFill="1" applyBorder="1" applyAlignment="1">
      <alignment horizontal="right"/>
    </xf>
    <xf numFmtId="0" fontId="17" fillId="2" borderId="0" xfId="0" applyFont="1" applyFill="1" applyAlignment="1">
      <alignment/>
    </xf>
    <xf numFmtId="0" fontId="0" fillId="2" borderId="0" xfId="0" applyFill="1" applyAlignment="1">
      <alignment horizontal="center"/>
    </xf>
    <xf numFmtId="170" fontId="20" fillId="2" borderId="0" xfId="0" applyNumberFormat="1" applyFont="1" applyFill="1" applyBorder="1" applyAlignment="1">
      <alignment horizontal="left"/>
    </xf>
    <xf numFmtId="170" fontId="20" fillId="2" borderId="0" xfId="0" applyNumberFormat="1" applyFont="1" applyFill="1" applyBorder="1" applyAlignment="1">
      <alignment horizontal="right"/>
    </xf>
    <xf numFmtId="0" fontId="23" fillId="2" borderId="0" xfId="0" applyFont="1" applyFill="1" applyAlignment="1">
      <alignment/>
    </xf>
    <xf numFmtId="170" fontId="20" fillId="2" borderId="0" xfId="0" applyNumberFormat="1" applyFont="1" applyFill="1" applyBorder="1" applyAlignment="1">
      <alignment horizontal="right"/>
    </xf>
    <xf numFmtId="170" fontId="26" fillId="2" borderId="0" xfId="0" applyNumberFormat="1" applyFont="1" applyFill="1" applyBorder="1" applyAlignment="1">
      <alignment horizontal="left"/>
    </xf>
    <xf numFmtId="0" fontId="15" fillId="2" borderId="27" xfId="0" applyFont="1" applyFill="1" applyBorder="1" applyAlignment="1">
      <alignment horizontal="center" vertical="top" wrapText="1"/>
    </xf>
    <xf numFmtId="0" fontId="17" fillId="2" borderId="24" xfId="0" applyFont="1" applyFill="1" applyBorder="1" applyAlignment="1">
      <alignment/>
    </xf>
    <xf numFmtId="0" fontId="15" fillId="2" borderId="3" xfId="0" applyFont="1" applyFill="1" applyBorder="1" applyAlignment="1">
      <alignment/>
    </xf>
    <xf numFmtId="0" fontId="23" fillId="2" borderId="2" xfId="0" applyFont="1" applyFill="1" applyBorder="1" applyAlignment="1">
      <alignment/>
    </xf>
    <xf numFmtId="0" fontId="15" fillId="2" borderId="0" xfId="0" applyFont="1" applyFill="1" applyAlignment="1">
      <alignment/>
    </xf>
    <xf numFmtId="49" fontId="1" fillId="2" borderId="0" xfId="0" applyNumberFormat="1" applyFont="1" applyFill="1" applyBorder="1" applyAlignment="1">
      <alignment/>
    </xf>
    <xf numFmtId="49" fontId="17" fillId="2" borderId="0" xfId="0" applyNumberFormat="1" applyFont="1" applyFill="1" applyAlignment="1">
      <alignment/>
    </xf>
    <xf numFmtId="49" fontId="0" fillId="2" borderId="0" xfId="0" applyNumberFormat="1" applyFill="1" applyAlignment="1">
      <alignment/>
    </xf>
    <xf numFmtId="49" fontId="15" fillId="0" borderId="3" xfId="0" applyNumberFormat="1" applyFont="1" applyFill="1" applyBorder="1" applyAlignment="1">
      <alignment wrapText="1"/>
    </xf>
    <xf numFmtId="0" fontId="0" fillId="2" borderId="0" xfId="0" applyFill="1" applyBorder="1" applyAlignment="1">
      <alignment horizontal="right"/>
    </xf>
    <xf numFmtId="0" fontId="0" fillId="2" borderId="0" xfId="0" applyFill="1" applyAlignment="1">
      <alignment horizontal="right"/>
    </xf>
    <xf numFmtId="0" fontId="1" fillId="2" borderId="0" xfId="0" applyFont="1" applyFill="1" applyBorder="1" applyAlignment="1">
      <alignment/>
    </xf>
    <xf numFmtId="49" fontId="15" fillId="0" borderId="50" xfId="0" applyNumberFormat="1" applyFont="1" applyFill="1" applyBorder="1" applyAlignment="1">
      <alignment wrapText="1"/>
    </xf>
    <xf numFmtId="49" fontId="15" fillId="0" borderId="39" xfId="0" applyNumberFormat="1" applyFont="1" applyFill="1" applyBorder="1" applyAlignment="1">
      <alignment wrapText="1"/>
    </xf>
    <xf numFmtId="49" fontId="15" fillId="0" borderId="51" xfId="0" applyNumberFormat="1" applyFont="1" applyFill="1" applyBorder="1" applyAlignment="1">
      <alignment horizontal="center" wrapText="1"/>
    </xf>
    <xf numFmtId="0" fontId="1" fillId="2" borderId="50" xfId="0" applyFont="1" applyFill="1" applyBorder="1" applyAlignment="1">
      <alignment vertical="top"/>
    </xf>
    <xf numFmtId="0" fontId="15" fillId="2" borderId="39" xfId="0" applyFont="1" applyFill="1" applyBorder="1" applyAlignment="1">
      <alignment horizontal="center" vertical="top" wrapText="1"/>
    </xf>
    <xf numFmtId="0" fontId="15" fillId="2" borderId="51" xfId="0" applyFont="1" applyFill="1" applyBorder="1" applyAlignment="1">
      <alignment horizontal="center" vertical="top" wrapText="1"/>
    </xf>
    <xf numFmtId="0" fontId="5" fillId="2" borderId="0" xfId="16" applyFill="1" applyAlignment="1" applyProtection="1">
      <alignment vertical="top" wrapText="1"/>
      <protection hidden="1"/>
    </xf>
    <xf numFmtId="0" fontId="17" fillId="0" borderId="23" xfId="0" applyFont="1" applyBorder="1" applyAlignment="1">
      <alignment horizontal="right"/>
    </xf>
    <xf numFmtId="0" fontId="17" fillId="0" borderId="0" xfId="0" applyFont="1" applyBorder="1" applyAlignment="1">
      <alignment horizontal="center"/>
    </xf>
    <xf numFmtId="170" fontId="0" fillId="0" borderId="0" xfId="0" applyNumberFormat="1" applyBorder="1" applyAlignment="1">
      <alignment horizontal="center"/>
    </xf>
    <xf numFmtId="170" fontId="0" fillId="0" borderId="34" xfId="0" applyNumberFormat="1" applyBorder="1" applyAlignment="1">
      <alignment horizontal="center"/>
    </xf>
    <xf numFmtId="0" fontId="17" fillId="0" borderId="36" xfId="0" applyFont="1" applyBorder="1" applyAlignment="1">
      <alignment/>
    </xf>
    <xf numFmtId="0" fontId="17" fillId="0" borderId="26" xfId="0" applyFont="1"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170" fontId="20" fillId="0" borderId="12" xfId="0" applyNumberFormat="1" applyFont="1" applyBorder="1" applyAlignment="1">
      <alignment horizontal="right"/>
    </xf>
    <xf numFmtId="170" fontId="20" fillId="0" borderId="15" xfId="0" applyNumberFormat="1" applyFont="1" applyBorder="1" applyAlignment="1">
      <alignment horizontal="right"/>
    </xf>
    <xf numFmtId="170" fontId="17" fillId="0" borderId="25" xfId="0" applyNumberFormat="1" applyFont="1" applyFill="1" applyBorder="1" applyAlignment="1">
      <alignment/>
    </xf>
    <xf numFmtId="0" fontId="0" fillId="0" borderId="1" xfId="0" applyFill="1" applyBorder="1" applyAlignment="1">
      <alignment/>
    </xf>
    <xf numFmtId="0" fontId="0" fillId="0" borderId="2" xfId="0" applyFill="1" applyBorder="1" applyAlignment="1">
      <alignment/>
    </xf>
    <xf numFmtId="0" fontId="17" fillId="0" borderId="23" xfId="0" applyFont="1" applyFill="1" applyBorder="1" applyAlignment="1">
      <alignment/>
    </xf>
    <xf numFmtId="1" fontId="1" fillId="2" borderId="0" xfId="0" applyNumberFormat="1" applyFont="1" applyFill="1" applyBorder="1" applyAlignment="1">
      <alignment/>
    </xf>
    <xf numFmtId="0" fontId="17" fillId="0" borderId="23" xfId="0" applyFont="1" applyFill="1" applyBorder="1" applyAlignment="1">
      <alignment horizontal="right"/>
    </xf>
    <xf numFmtId="170" fontId="25" fillId="2" borderId="0" xfId="0" applyNumberFormat="1" applyFont="1" applyFill="1" applyAlignment="1">
      <alignment/>
    </xf>
    <xf numFmtId="0" fontId="25" fillId="2" borderId="0" xfId="0" applyFont="1" applyFill="1" applyAlignment="1">
      <alignment/>
    </xf>
    <xf numFmtId="0" fontId="0" fillId="2" borderId="0" xfId="0" applyFill="1" applyAlignment="1">
      <alignment horizontal="left" wrapText="1"/>
    </xf>
    <xf numFmtId="2" fontId="11" fillId="2" borderId="0" xfId="0" applyNumberFormat="1" applyFont="1" applyFill="1" applyAlignment="1">
      <alignment horizontal="left" wrapText="1"/>
    </xf>
    <xf numFmtId="0" fontId="1" fillId="2" borderId="41" xfId="0" applyFont="1" applyFill="1" applyBorder="1" applyAlignment="1">
      <alignment horizontal="left" wrapText="1"/>
    </xf>
    <xf numFmtId="0" fontId="1" fillId="2" borderId="43" xfId="0" applyFont="1" applyFill="1" applyBorder="1" applyAlignment="1">
      <alignment horizontal="left" wrapText="1"/>
    </xf>
    <xf numFmtId="0" fontId="1" fillId="2" borderId="60" xfId="0" applyFont="1" applyFill="1" applyBorder="1" applyAlignment="1">
      <alignment horizontal="left" wrapText="1"/>
    </xf>
    <xf numFmtId="0" fontId="1" fillId="2" borderId="43" xfId="0" applyFont="1" applyFill="1" applyBorder="1" applyAlignment="1">
      <alignment horizontal="left"/>
    </xf>
    <xf numFmtId="0" fontId="1" fillId="2" borderId="61" xfId="0" applyFont="1" applyFill="1" applyBorder="1" applyAlignment="1">
      <alignment horizontal="left"/>
    </xf>
    <xf numFmtId="0" fontId="0" fillId="2" borderId="0" xfId="0" applyFont="1" applyFill="1" applyAlignment="1">
      <alignment horizontal="left"/>
    </xf>
    <xf numFmtId="0" fontId="0" fillId="2" borderId="0" xfId="0" applyFill="1" applyAlignment="1" quotePrefix="1">
      <alignment horizontal="left"/>
    </xf>
    <xf numFmtId="0" fontId="11" fillId="2" borderId="0" xfId="0" applyFont="1" applyFill="1" applyAlignment="1">
      <alignment vertical="top" wrapText="1"/>
    </xf>
    <xf numFmtId="0" fontId="1" fillId="0" borderId="62" xfId="0" applyFont="1" applyBorder="1" applyAlignment="1">
      <alignment horizontal="left" vertical="top" wrapText="1"/>
    </xf>
    <xf numFmtId="0" fontId="1" fillId="0" borderId="4" xfId="0" applyFont="1" applyBorder="1" applyAlignment="1">
      <alignment horizontal="left" vertical="top" wrapText="1"/>
    </xf>
    <xf numFmtId="49" fontId="15" fillId="0" borderId="56" xfId="0" applyNumberFormat="1" applyFont="1" applyFill="1" applyBorder="1" applyAlignment="1">
      <alignment horizontal="center" vertical="top" wrapText="1"/>
    </xf>
    <xf numFmtId="49" fontId="15" fillId="0" borderId="35" xfId="0" applyNumberFormat="1" applyFont="1" applyFill="1" applyBorder="1" applyAlignment="1">
      <alignment horizontal="center" vertical="top" wrapText="1"/>
    </xf>
    <xf numFmtId="0" fontId="15" fillId="0" borderId="63" xfId="0" applyFont="1" applyBorder="1" applyAlignment="1">
      <alignment horizontal="center" wrapText="1"/>
    </xf>
    <xf numFmtId="0" fontId="15" fillId="0" borderId="64" xfId="0" applyFont="1" applyBorder="1" applyAlignment="1">
      <alignment horizontal="center"/>
    </xf>
    <xf numFmtId="0" fontId="15" fillId="0" borderId="65" xfId="0" applyFont="1" applyBorder="1" applyAlignment="1">
      <alignment horizontal="center" wrapText="1"/>
    </xf>
    <xf numFmtId="0" fontId="17" fillId="0" borderId="64" xfId="0" applyFont="1" applyBorder="1" applyAlignment="1">
      <alignment horizontal="center"/>
    </xf>
    <xf numFmtId="0" fontId="17" fillId="0" borderId="61" xfId="0" applyFont="1" applyBorder="1" applyAlignment="1">
      <alignment horizontal="center"/>
    </xf>
    <xf numFmtId="0" fontId="11" fillId="2" borderId="0" xfId="0" applyFont="1" applyFill="1" applyAlignment="1">
      <alignment horizontal="left" vertical="top" wrapText="1"/>
    </xf>
    <xf numFmtId="0" fontId="23" fillId="2" borderId="0" xfId="0" applyFont="1" applyFill="1" applyAlignment="1">
      <alignment horizontal="left" vertical="top" wrapText="1"/>
    </xf>
    <xf numFmtId="0" fontId="11" fillId="2" borderId="0" xfId="0" applyFont="1" applyFill="1" applyAlignment="1">
      <alignment horizontal="left" vertical="top"/>
    </xf>
  </cellXfs>
  <cellStyles count="9">
    <cellStyle name="Normal" xfId="0"/>
    <cellStyle name="Followed Hyperlink" xfId="15"/>
    <cellStyle name="Hyperlink" xfId="16"/>
    <cellStyle name="Normal_ressursregnskap_2005"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200025</xdr:rowOff>
    </xdr:from>
    <xdr:to>
      <xdr:col>5</xdr:col>
      <xdr:colOff>723900</xdr:colOff>
      <xdr:row>25</xdr:row>
      <xdr:rowOff>19050</xdr:rowOff>
    </xdr:to>
    <xdr:sp>
      <xdr:nvSpPr>
        <xdr:cNvPr id="1" name="TextBox 1"/>
        <xdr:cNvSpPr txBox="1">
          <a:spLocks noChangeArrowheads="1"/>
        </xdr:cNvSpPr>
      </xdr:nvSpPr>
      <xdr:spPr>
        <a:xfrm>
          <a:off x="6496050" y="3762375"/>
          <a:ext cx="3000375" cy="1600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Filen inneheld oppdaterte verdiar av ressurs-rekneskapet per 31.12.2007. Ved vidare bruk av dataene, bes Oljedirektoratet oppgitt som kilde.
</a:t>
          </a:r>
          <a:r>
            <a:rPr lang="en-US" cap="none" sz="1000" b="0" i="1" u="none" baseline="0">
              <a:latin typeface="Arial"/>
              <a:ea typeface="Arial"/>
              <a:cs typeface="Arial"/>
            </a:rPr>
            <a:t>This file contains updated values from the petroleum resource account as of December 31, 2007. Please acknowledge the source when using the data.
</a:t>
          </a:r>
          <a:r>
            <a:rPr lang="en-US" cap="none" sz="1000" b="0" i="0" u="none" baseline="0">
              <a:latin typeface="Arial"/>
              <a:ea typeface="Arial"/>
              <a:cs typeface="Arial"/>
            </a:rPr>
            <a:t>
</a:t>
          </a:r>
        </a:p>
      </xdr:txBody>
    </xdr:sp>
    <xdr:clientData/>
  </xdr:twoCellAnchor>
  <xdr:twoCellAnchor editAs="oneCell">
    <xdr:from>
      <xdr:col>4</xdr:col>
      <xdr:colOff>447675</xdr:colOff>
      <xdr:row>0</xdr:row>
      <xdr:rowOff>57150</xdr:rowOff>
    </xdr:from>
    <xdr:to>
      <xdr:col>6</xdr:col>
      <xdr:colOff>66675</xdr:colOff>
      <xdr:row>4</xdr:row>
      <xdr:rowOff>104775</xdr:rowOff>
    </xdr:to>
    <xdr:pic>
      <xdr:nvPicPr>
        <xdr:cNvPr id="2" name="Picture 2"/>
        <xdr:cNvPicPr preferRelativeResize="1">
          <a:picLocks noChangeAspect="1"/>
        </xdr:cNvPicPr>
      </xdr:nvPicPr>
      <xdr:blipFill>
        <a:blip r:embed="rId1"/>
        <a:stretch>
          <a:fillRect/>
        </a:stretch>
      </xdr:blipFill>
      <xdr:spPr>
        <a:xfrm>
          <a:off x="8458200" y="57150"/>
          <a:ext cx="1143000" cy="695325"/>
        </a:xfrm>
        <a:prstGeom prst="rect">
          <a:avLst/>
        </a:prstGeom>
        <a:noFill/>
        <a:ln w="1" cmpd="sng">
          <a:noFill/>
        </a:ln>
      </xdr:spPr>
    </xdr:pic>
    <xdr:clientData/>
  </xdr:twoCellAnchor>
  <xdr:twoCellAnchor>
    <xdr:from>
      <xdr:col>0</xdr:col>
      <xdr:colOff>161925</xdr:colOff>
      <xdr:row>1</xdr:row>
      <xdr:rowOff>104775</xdr:rowOff>
    </xdr:from>
    <xdr:to>
      <xdr:col>4</xdr:col>
      <xdr:colOff>133350</xdr:colOff>
      <xdr:row>6</xdr:row>
      <xdr:rowOff>76200</xdr:rowOff>
    </xdr:to>
    <xdr:sp>
      <xdr:nvSpPr>
        <xdr:cNvPr id="3" name="TextBox 3"/>
        <xdr:cNvSpPr txBox="1">
          <a:spLocks noChangeArrowheads="1"/>
        </xdr:cNvSpPr>
      </xdr:nvSpPr>
      <xdr:spPr>
        <a:xfrm>
          <a:off x="161925" y="266700"/>
          <a:ext cx="7981950" cy="7810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Petroleumsressursar på norsk kontinentalsokkel
</a:t>
          </a:r>
          <a:r>
            <a:rPr lang="en-US" cap="none" sz="1400" b="0" i="1" u="none" baseline="0">
              <a:latin typeface="Arial"/>
              <a:ea typeface="Arial"/>
              <a:cs typeface="Arial"/>
            </a:rPr>
            <a:t>The petroleum resources on the Norwegian Continental Shelf</a:t>
          </a:r>
          <a:r>
            <a:rPr lang="en-US" cap="none" sz="1000" b="0" i="0" u="none" baseline="0">
              <a:latin typeface="Arial"/>
              <a:ea typeface="Arial"/>
              <a:cs typeface="Arial"/>
            </a:rPr>
            <a:t>
Per 31.12.2007</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5" name="Picture 5"/>
        <xdr:cNvPicPr preferRelativeResize="1">
          <a:picLocks noChangeAspect="1"/>
        </xdr:cNvPicPr>
      </xdr:nvPicPr>
      <xdr:blipFill>
        <a:blip r:embed="rId2"/>
        <a:stretch>
          <a:fillRect/>
        </a:stretch>
      </xdr:blipFill>
      <xdr:spPr>
        <a:xfrm>
          <a:off x="85725" y="1838325"/>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6" name="Picture 6"/>
        <xdr:cNvPicPr preferRelativeResize="1">
          <a:picLocks noChangeAspect="1"/>
        </xdr:cNvPicPr>
      </xdr:nvPicPr>
      <xdr:blipFill>
        <a:blip r:embed="rId2"/>
        <a:stretch>
          <a:fillRect/>
        </a:stretch>
      </xdr:blipFill>
      <xdr:spPr>
        <a:xfrm>
          <a:off x="85725" y="2324100"/>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7" name="Picture 7"/>
        <xdr:cNvPicPr preferRelativeResize="1">
          <a:picLocks noChangeAspect="1"/>
        </xdr:cNvPicPr>
      </xdr:nvPicPr>
      <xdr:blipFill>
        <a:blip r:embed="rId2"/>
        <a:stretch>
          <a:fillRect/>
        </a:stretch>
      </xdr:blipFill>
      <xdr:spPr>
        <a:xfrm>
          <a:off x="85725" y="2647950"/>
          <a:ext cx="123825" cy="95250"/>
        </a:xfrm>
        <a:prstGeom prst="rect">
          <a:avLst/>
        </a:prstGeom>
        <a:noFill/>
        <a:ln w="1" cmpd="sng">
          <a:noFill/>
        </a:ln>
      </xdr:spPr>
    </xdr:pic>
    <xdr:clientData/>
  </xdr:twoCellAnchor>
  <xdr:twoCellAnchor editAs="oneCell">
    <xdr:from>
      <xdr:col>0</xdr:col>
      <xdr:colOff>85725</xdr:colOff>
      <xdr:row>16</xdr:row>
      <xdr:rowOff>57150</xdr:rowOff>
    </xdr:from>
    <xdr:to>
      <xdr:col>0</xdr:col>
      <xdr:colOff>209550</xdr:colOff>
      <xdr:row>16</xdr:row>
      <xdr:rowOff>152400</xdr:rowOff>
    </xdr:to>
    <xdr:pic>
      <xdr:nvPicPr>
        <xdr:cNvPr id="8" name="Picture 8"/>
        <xdr:cNvPicPr preferRelativeResize="1">
          <a:picLocks noChangeAspect="1"/>
        </xdr:cNvPicPr>
      </xdr:nvPicPr>
      <xdr:blipFill>
        <a:blip r:embed="rId2"/>
        <a:stretch>
          <a:fillRect/>
        </a:stretch>
      </xdr:blipFill>
      <xdr:spPr>
        <a:xfrm>
          <a:off x="85725" y="3133725"/>
          <a:ext cx="123825" cy="95250"/>
        </a:xfrm>
        <a:prstGeom prst="rect">
          <a:avLst/>
        </a:prstGeom>
        <a:noFill/>
        <a:ln w="1" cmpd="sng">
          <a:noFill/>
        </a:ln>
      </xdr:spPr>
    </xdr:pic>
    <xdr:clientData/>
  </xdr:twoCellAnchor>
  <xdr:twoCellAnchor editAs="oneCell">
    <xdr:from>
      <xdr:col>0</xdr:col>
      <xdr:colOff>85725</xdr:colOff>
      <xdr:row>18</xdr:row>
      <xdr:rowOff>57150</xdr:rowOff>
    </xdr:from>
    <xdr:to>
      <xdr:col>0</xdr:col>
      <xdr:colOff>209550</xdr:colOff>
      <xdr:row>18</xdr:row>
      <xdr:rowOff>152400</xdr:rowOff>
    </xdr:to>
    <xdr:pic>
      <xdr:nvPicPr>
        <xdr:cNvPr id="9" name="Picture 9"/>
        <xdr:cNvPicPr preferRelativeResize="1">
          <a:picLocks noChangeAspect="1"/>
        </xdr:cNvPicPr>
      </xdr:nvPicPr>
      <xdr:blipFill>
        <a:blip r:embed="rId2"/>
        <a:stretch>
          <a:fillRect/>
        </a:stretch>
      </xdr:blipFill>
      <xdr:spPr>
        <a:xfrm>
          <a:off x="85725" y="3619500"/>
          <a:ext cx="123825" cy="95250"/>
        </a:xfrm>
        <a:prstGeom prst="rect">
          <a:avLst/>
        </a:prstGeom>
        <a:noFill/>
        <a:ln w="1" cmpd="sng">
          <a:noFill/>
        </a:ln>
      </xdr:spPr>
    </xdr:pic>
    <xdr:clientData/>
  </xdr:twoCellAnchor>
  <xdr:twoCellAnchor editAs="oneCell">
    <xdr:from>
      <xdr:col>0</xdr:col>
      <xdr:colOff>85725</xdr:colOff>
      <xdr:row>20</xdr:row>
      <xdr:rowOff>57150</xdr:rowOff>
    </xdr:from>
    <xdr:to>
      <xdr:col>0</xdr:col>
      <xdr:colOff>209550</xdr:colOff>
      <xdr:row>20</xdr:row>
      <xdr:rowOff>152400</xdr:rowOff>
    </xdr:to>
    <xdr:pic>
      <xdr:nvPicPr>
        <xdr:cNvPr id="10" name="Picture 10"/>
        <xdr:cNvPicPr preferRelativeResize="1">
          <a:picLocks noChangeAspect="1"/>
        </xdr:cNvPicPr>
      </xdr:nvPicPr>
      <xdr:blipFill>
        <a:blip r:embed="rId2"/>
        <a:stretch>
          <a:fillRect/>
        </a:stretch>
      </xdr:blipFill>
      <xdr:spPr>
        <a:xfrm>
          <a:off x="85725" y="4105275"/>
          <a:ext cx="123825" cy="95250"/>
        </a:xfrm>
        <a:prstGeom prst="rect">
          <a:avLst/>
        </a:prstGeom>
        <a:noFill/>
        <a:ln w="1" cmpd="sng">
          <a:noFill/>
        </a:ln>
      </xdr:spPr>
    </xdr:pic>
    <xdr:clientData/>
  </xdr:twoCellAnchor>
  <xdr:twoCellAnchor editAs="oneCell">
    <xdr:from>
      <xdr:col>0</xdr:col>
      <xdr:colOff>85725</xdr:colOff>
      <xdr:row>22</xdr:row>
      <xdr:rowOff>57150</xdr:rowOff>
    </xdr:from>
    <xdr:to>
      <xdr:col>0</xdr:col>
      <xdr:colOff>209550</xdr:colOff>
      <xdr:row>22</xdr:row>
      <xdr:rowOff>152400</xdr:rowOff>
    </xdr:to>
    <xdr:pic>
      <xdr:nvPicPr>
        <xdr:cNvPr id="11" name="Picture 11"/>
        <xdr:cNvPicPr preferRelativeResize="1">
          <a:picLocks noChangeAspect="1"/>
        </xdr:cNvPicPr>
      </xdr:nvPicPr>
      <xdr:blipFill>
        <a:blip r:embed="rId2"/>
        <a:stretch>
          <a:fillRect/>
        </a:stretch>
      </xdr:blipFill>
      <xdr:spPr>
        <a:xfrm>
          <a:off x="85725" y="4591050"/>
          <a:ext cx="123825" cy="95250"/>
        </a:xfrm>
        <a:prstGeom prst="rect">
          <a:avLst/>
        </a:prstGeom>
        <a:noFill/>
        <a:ln w="1" cmpd="sng">
          <a:noFill/>
        </a:ln>
      </xdr:spPr>
    </xdr:pic>
    <xdr:clientData/>
  </xdr:twoCellAnchor>
  <xdr:twoCellAnchor editAs="oneCell">
    <xdr:from>
      <xdr:col>0</xdr:col>
      <xdr:colOff>85725</xdr:colOff>
      <xdr:row>24</xdr:row>
      <xdr:rowOff>57150</xdr:rowOff>
    </xdr:from>
    <xdr:to>
      <xdr:col>0</xdr:col>
      <xdr:colOff>209550</xdr:colOff>
      <xdr:row>24</xdr:row>
      <xdr:rowOff>152400</xdr:rowOff>
    </xdr:to>
    <xdr:pic>
      <xdr:nvPicPr>
        <xdr:cNvPr id="12" name="Picture 12"/>
        <xdr:cNvPicPr preferRelativeResize="1">
          <a:picLocks noChangeAspect="1"/>
        </xdr:cNvPicPr>
      </xdr:nvPicPr>
      <xdr:blipFill>
        <a:blip r:embed="rId3"/>
        <a:stretch>
          <a:fillRect/>
        </a:stretch>
      </xdr:blipFill>
      <xdr:spPr>
        <a:xfrm>
          <a:off x="85725" y="5076825"/>
          <a:ext cx="123825" cy="952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47625</xdr:rowOff>
    </xdr:from>
    <xdr:to>
      <xdr:col>6</xdr:col>
      <xdr:colOff>133350</xdr:colOff>
      <xdr:row>1</xdr:row>
      <xdr:rowOff>76200</xdr:rowOff>
    </xdr:to>
    <xdr:pic>
      <xdr:nvPicPr>
        <xdr:cNvPr id="1" name="Picture 1"/>
        <xdr:cNvPicPr preferRelativeResize="1">
          <a:picLocks noChangeAspect="1"/>
        </xdr:cNvPicPr>
      </xdr:nvPicPr>
      <xdr:blipFill>
        <a:blip r:embed="rId1"/>
        <a:stretch>
          <a:fillRect/>
        </a:stretch>
      </xdr:blipFill>
      <xdr:spPr>
        <a:xfrm>
          <a:off x="4038600" y="47625"/>
          <a:ext cx="1143000" cy="695325"/>
        </a:xfrm>
        <a:prstGeom prst="rect">
          <a:avLst/>
        </a:prstGeom>
        <a:noFill/>
        <a:ln w="1" cmpd="sng">
          <a:noFill/>
        </a:ln>
      </xdr:spPr>
    </xdr:pic>
    <xdr:clientData/>
  </xdr:twoCellAnchor>
  <xdr:twoCellAnchor>
    <xdr:from>
      <xdr:col>0</xdr:col>
      <xdr:colOff>104775</xdr:colOff>
      <xdr:row>84</xdr:row>
      <xdr:rowOff>85725</xdr:rowOff>
    </xdr:from>
    <xdr:to>
      <xdr:col>6</xdr:col>
      <xdr:colOff>9525</xdr:colOff>
      <xdr:row>96</xdr:row>
      <xdr:rowOff>0</xdr:rowOff>
    </xdr:to>
    <xdr:sp>
      <xdr:nvSpPr>
        <xdr:cNvPr id="2" name="TextBox 2"/>
        <xdr:cNvSpPr txBox="1">
          <a:spLocks noChangeArrowheads="1"/>
        </xdr:cNvSpPr>
      </xdr:nvSpPr>
      <xdr:spPr>
        <a:xfrm>
          <a:off x="104775" y="14868525"/>
          <a:ext cx="4953000" cy="2190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Estimatene gir en oversikt over hvor mye olje og gass som fantes i reservoarene før produksjonen tok til og innbefatter i tillegg til produserte og planlagte produserte mengder, også de mengdene av petroleum som med dagens planer, ikke vil bli produsert. Det finnes alternative måter å beregne tilstedeværende ressurser på. Estimatene som oppgis er derfor ikke nødvendigvis sammenlignbare mellom de ulike feltene.
</a:t>
          </a:r>
          <a:r>
            <a:rPr lang="en-US" cap="none" sz="1000" b="0" i="1" u="none" baseline="0">
              <a:latin typeface="Arial"/>
              <a:ea typeface="Arial"/>
              <a:cs typeface="Arial"/>
            </a:rPr>
            <a:t>The estimates give an overview of how much oil and gas were in the reservoars before production startet. They include produced volumes, volumes planned to be produced and also volumes that will not be produced according to current plans. There are alternative methods for calculationg in-place resources. The given estimates are therefore not neccessarily comparible between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495300</xdr:colOff>
      <xdr:row>0</xdr:row>
      <xdr:rowOff>47625</xdr:rowOff>
    </xdr:from>
    <xdr:to>
      <xdr:col>12</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10553700" y="47625"/>
          <a:ext cx="11525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7</xdr:col>
      <xdr:colOff>723900</xdr:colOff>
      <xdr:row>0</xdr:row>
      <xdr:rowOff>695325</xdr:rowOff>
    </xdr:to>
    <xdr:pic>
      <xdr:nvPicPr>
        <xdr:cNvPr id="1" name="Picture 1"/>
        <xdr:cNvPicPr preferRelativeResize="1">
          <a:picLocks noChangeAspect="1"/>
        </xdr:cNvPicPr>
      </xdr:nvPicPr>
      <xdr:blipFill>
        <a:blip r:embed="rId1"/>
        <a:stretch>
          <a:fillRect/>
        </a:stretch>
      </xdr:blipFill>
      <xdr:spPr>
        <a:xfrm>
          <a:off x="5353050" y="0"/>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5</xdr:col>
      <xdr:colOff>104775</xdr:colOff>
      <xdr:row>2</xdr:row>
      <xdr:rowOff>133350</xdr:rowOff>
    </xdr:to>
    <xdr:sp>
      <xdr:nvSpPr>
        <xdr:cNvPr id="1" name="TextBox 1"/>
        <xdr:cNvSpPr txBox="1">
          <a:spLocks noChangeArrowheads="1"/>
        </xdr:cNvSpPr>
      </xdr:nvSpPr>
      <xdr:spPr>
        <a:xfrm>
          <a:off x="38100" y="19050"/>
          <a:ext cx="5848350" cy="419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Felt i produksjon og felt med godkjent plan for utbygging og drift
</a:t>
          </a:r>
          <a:r>
            <a:rPr lang="en-US" cap="none" sz="1200" b="0" i="1" u="none" baseline="0">
              <a:latin typeface="Arial"/>
              <a:ea typeface="Arial"/>
              <a:cs typeface="Arial"/>
            </a:rPr>
            <a:t>Fields on production and fields with approved development plans</a:t>
          </a:r>
        </a:p>
      </xdr:txBody>
    </xdr:sp>
    <xdr:clientData/>
  </xdr:twoCellAnchor>
  <xdr:twoCellAnchor editAs="oneCell">
    <xdr:from>
      <xdr:col>5</xdr:col>
      <xdr:colOff>38100</xdr:colOff>
      <xdr:row>0</xdr:row>
      <xdr:rowOff>28575</xdr:rowOff>
    </xdr:from>
    <xdr:to>
      <xdr:col>5</xdr:col>
      <xdr:colOff>1181100</xdr:colOff>
      <xdr:row>3</xdr:row>
      <xdr:rowOff>85725</xdr:rowOff>
    </xdr:to>
    <xdr:pic>
      <xdr:nvPicPr>
        <xdr:cNvPr id="2" name="Picture 2"/>
        <xdr:cNvPicPr preferRelativeResize="1">
          <a:picLocks noChangeAspect="1"/>
        </xdr:cNvPicPr>
      </xdr:nvPicPr>
      <xdr:blipFill>
        <a:blip r:embed="rId1"/>
        <a:stretch>
          <a:fillRect/>
        </a:stretch>
      </xdr:blipFill>
      <xdr:spPr>
        <a:xfrm>
          <a:off x="5819775" y="28575"/>
          <a:ext cx="11430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9525</xdr:rowOff>
    </xdr:from>
    <xdr:to>
      <xdr:col>11</xdr:col>
      <xdr:colOff>695325</xdr:colOff>
      <xdr:row>1</xdr:row>
      <xdr:rowOff>133350</xdr:rowOff>
    </xdr:to>
    <xdr:pic>
      <xdr:nvPicPr>
        <xdr:cNvPr id="1" name="Picture 1"/>
        <xdr:cNvPicPr preferRelativeResize="1">
          <a:picLocks noChangeAspect="1"/>
        </xdr:cNvPicPr>
      </xdr:nvPicPr>
      <xdr:blipFill>
        <a:blip r:embed="rId1"/>
        <a:stretch>
          <a:fillRect/>
        </a:stretch>
      </xdr:blipFill>
      <xdr:spPr>
        <a:xfrm>
          <a:off x="8153400" y="9525"/>
          <a:ext cx="1143000"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981075</xdr:colOff>
      <xdr:row>1</xdr:row>
      <xdr:rowOff>28575</xdr:rowOff>
    </xdr:to>
    <xdr:pic>
      <xdr:nvPicPr>
        <xdr:cNvPr id="1" name="Picture 1"/>
        <xdr:cNvPicPr preferRelativeResize="1">
          <a:picLocks noChangeAspect="1"/>
        </xdr:cNvPicPr>
      </xdr:nvPicPr>
      <xdr:blipFill>
        <a:blip r:embed="rId1"/>
        <a:stretch>
          <a:fillRect/>
        </a:stretch>
      </xdr:blipFill>
      <xdr:spPr>
        <a:xfrm>
          <a:off x="5753100" y="38100"/>
          <a:ext cx="762000"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28575</xdr:rowOff>
    </xdr:from>
    <xdr:to>
      <xdr:col>7</xdr:col>
      <xdr:colOff>762000</xdr:colOff>
      <xdr:row>0</xdr:row>
      <xdr:rowOff>695325</xdr:rowOff>
    </xdr:to>
    <xdr:pic>
      <xdr:nvPicPr>
        <xdr:cNvPr id="1" name="Picture 1"/>
        <xdr:cNvPicPr preferRelativeResize="1">
          <a:picLocks noChangeAspect="1"/>
        </xdr:cNvPicPr>
      </xdr:nvPicPr>
      <xdr:blipFill>
        <a:blip r:embed="rId1"/>
        <a:stretch>
          <a:fillRect/>
        </a:stretch>
      </xdr:blipFill>
      <xdr:spPr>
        <a:xfrm>
          <a:off x="5191125" y="28575"/>
          <a:ext cx="1104900" cy="6667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7</xdr:col>
      <xdr:colOff>742950</xdr:colOff>
      <xdr:row>0</xdr:row>
      <xdr:rowOff>676275</xdr:rowOff>
    </xdr:to>
    <xdr:pic>
      <xdr:nvPicPr>
        <xdr:cNvPr id="1" name="Picture 1"/>
        <xdr:cNvPicPr preferRelativeResize="1">
          <a:picLocks noChangeAspect="1"/>
        </xdr:cNvPicPr>
      </xdr:nvPicPr>
      <xdr:blipFill>
        <a:blip r:embed="rId1"/>
        <a:stretch>
          <a:fillRect/>
        </a:stretch>
      </xdr:blipFill>
      <xdr:spPr>
        <a:xfrm>
          <a:off x="4914900" y="9525"/>
          <a:ext cx="1104900" cy="6667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0</xdr:row>
      <xdr:rowOff>28575</xdr:rowOff>
    </xdr:from>
    <xdr:to>
      <xdr:col>6</xdr:col>
      <xdr:colOff>257175</xdr:colOff>
      <xdr:row>0</xdr:row>
      <xdr:rowOff>695325</xdr:rowOff>
    </xdr:to>
    <xdr:pic>
      <xdr:nvPicPr>
        <xdr:cNvPr id="1" name="Picture 1"/>
        <xdr:cNvPicPr preferRelativeResize="1">
          <a:picLocks noChangeAspect="1"/>
        </xdr:cNvPicPr>
      </xdr:nvPicPr>
      <xdr:blipFill>
        <a:blip r:embed="rId1"/>
        <a:stretch>
          <a:fillRect/>
        </a:stretch>
      </xdr:blipFill>
      <xdr:spPr>
        <a:xfrm>
          <a:off x="4800600" y="28575"/>
          <a:ext cx="1104900" cy="666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d.n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0"/>
  <sheetViews>
    <sheetView tabSelected="1" workbookViewId="0" topLeftCell="A1">
      <selection activeCell="B11" sqref="B11"/>
    </sheetView>
  </sheetViews>
  <sheetFormatPr defaultColWidth="11.421875" defaultRowHeight="12.75"/>
  <cols>
    <col min="1" max="1" width="4.8515625" style="6" customWidth="1"/>
    <col min="2" max="2" width="92.421875" style="6" customWidth="1"/>
    <col min="3" max="9" width="11.421875" style="6" customWidth="1"/>
    <col min="10" max="10" width="5.00390625" style="6" customWidth="1"/>
    <col min="11" max="16384" width="11.421875" style="6" customWidth="1"/>
  </cols>
  <sheetData>
    <row r="1" spans="1:16" ht="12.75">
      <c r="A1" s="4"/>
      <c r="B1" s="4"/>
      <c r="C1" s="4"/>
      <c r="D1" s="4"/>
      <c r="E1" s="4"/>
      <c r="F1" s="4"/>
      <c r="G1" s="4"/>
      <c r="H1" s="4"/>
      <c r="I1" s="4"/>
      <c r="J1" s="4"/>
      <c r="K1" s="5"/>
      <c r="L1" s="5"/>
      <c r="M1" s="5"/>
      <c r="N1" s="5"/>
      <c r="O1" s="5"/>
      <c r="P1" s="5"/>
    </row>
    <row r="2" spans="1:16" ht="12.75">
      <c r="A2" s="4"/>
      <c r="B2" s="4"/>
      <c r="C2" s="4"/>
      <c r="D2" s="4"/>
      <c r="E2" s="4"/>
      <c r="F2" s="4"/>
      <c r="G2" s="4"/>
      <c r="H2" s="4"/>
      <c r="I2" s="4"/>
      <c r="J2" s="4"/>
      <c r="K2" s="5"/>
      <c r="L2" s="5"/>
      <c r="M2" s="5"/>
      <c r="N2" s="5"/>
      <c r="O2" s="5"/>
      <c r="P2" s="5"/>
    </row>
    <row r="3" spans="1:16" ht="12.75">
      <c r="A3" s="4"/>
      <c r="B3" s="4"/>
      <c r="C3" s="4"/>
      <c r="D3" s="4"/>
      <c r="E3" s="4"/>
      <c r="F3" s="4"/>
      <c r="G3" s="4"/>
      <c r="H3" s="4"/>
      <c r="I3" s="4"/>
      <c r="J3" s="4"/>
      <c r="K3" s="5"/>
      <c r="L3" s="5"/>
      <c r="M3" s="5"/>
      <c r="N3" s="5"/>
      <c r="O3" s="5"/>
      <c r="P3" s="5"/>
    </row>
    <row r="4" spans="1:16" ht="12.75">
      <c r="A4" s="4"/>
      <c r="B4" s="4"/>
      <c r="C4" s="4"/>
      <c r="D4" s="4"/>
      <c r="E4" s="4"/>
      <c r="F4" s="4"/>
      <c r="G4" s="4"/>
      <c r="H4" s="4"/>
      <c r="I4" s="4"/>
      <c r="J4" s="4"/>
      <c r="K4" s="5"/>
      <c r="L4" s="5"/>
      <c r="M4" s="5"/>
      <c r="N4" s="5"/>
      <c r="O4" s="5"/>
      <c r="P4" s="5"/>
    </row>
    <row r="5" spans="1:16" ht="12.75">
      <c r="A5" s="4"/>
      <c r="B5" s="4"/>
      <c r="C5" s="4"/>
      <c r="D5" s="4"/>
      <c r="E5" s="4"/>
      <c r="F5" s="4"/>
      <c r="G5" s="4"/>
      <c r="H5" s="4"/>
      <c r="I5" s="4"/>
      <c r="J5" s="4"/>
      <c r="K5" s="5"/>
      <c r="L5" s="5"/>
      <c r="M5" s="5"/>
      <c r="N5" s="5"/>
      <c r="O5" s="5"/>
      <c r="P5" s="5"/>
    </row>
    <row r="6" spans="1:16" ht="12.75">
      <c r="A6" s="4"/>
      <c r="B6" s="4"/>
      <c r="C6" s="4"/>
      <c r="D6" s="4"/>
      <c r="E6" s="4"/>
      <c r="F6" s="4"/>
      <c r="G6" s="4"/>
      <c r="H6" s="4"/>
      <c r="I6" s="4"/>
      <c r="J6" s="4"/>
      <c r="K6" s="5"/>
      <c r="L6" s="5"/>
      <c r="M6" s="5"/>
      <c r="N6" s="5"/>
      <c r="O6" s="5"/>
      <c r="P6" s="5"/>
    </row>
    <row r="7" spans="1:16" ht="12.75">
      <c r="A7" s="4"/>
      <c r="B7" s="4"/>
      <c r="C7" s="4"/>
      <c r="D7" s="4"/>
      <c r="E7" s="4"/>
      <c r="F7" s="4"/>
      <c r="G7" s="4"/>
      <c r="H7" s="4"/>
      <c r="I7" s="4"/>
      <c r="J7" s="4"/>
      <c r="K7" s="5"/>
      <c r="L7" s="5"/>
      <c r="M7" s="5"/>
      <c r="N7" s="5"/>
      <c r="O7" s="5"/>
      <c r="P7" s="5"/>
    </row>
    <row r="8" spans="1:16" ht="12.75">
      <c r="A8" s="4"/>
      <c r="B8" s="4"/>
      <c r="C8" s="4"/>
      <c r="D8" s="4"/>
      <c r="E8" s="4"/>
      <c r="F8" s="4"/>
      <c r="G8" s="4"/>
      <c r="H8" s="4"/>
      <c r="I8" s="4"/>
      <c r="J8" s="4"/>
      <c r="K8" s="5"/>
      <c r="L8" s="5"/>
      <c r="M8" s="5"/>
      <c r="N8" s="5"/>
      <c r="O8" s="5"/>
      <c r="P8" s="5"/>
    </row>
    <row r="9" spans="1:16" s="10" customFormat="1" ht="25.5">
      <c r="A9" s="7"/>
      <c r="B9" s="241" t="s">
        <v>399</v>
      </c>
      <c r="C9" s="7"/>
      <c r="D9" s="7"/>
      <c r="E9" s="7"/>
      <c r="F9" s="7"/>
      <c r="G9" s="7"/>
      <c r="H9" s="7"/>
      <c r="I9" s="7"/>
      <c r="J9" s="7"/>
      <c r="K9" s="9"/>
      <c r="L9" s="9"/>
      <c r="M9" s="9"/>
      <c r="N9" s="9"/>
      <c r="O9" s="9"/>
      <c r="P9" s="9"/>
    </row>
    <row r="10" spans="1:16" s="10" customFormat="1" ht="12.75">
      <c r="A10" s="7"/>
      <c r="B10" s="8"/>
      <c r="C10" s="7"/>
      <c r="D10" s="7"/>
      <c r="E10" s="7"/>
      <c r="F10" s="7"/>
      <c r="G10" s="7"/>
      <c r="H10" s="7"/>
      <c r="I10" s="7"/>
      <c r="J10" s="7"/>
      <c r="K10" s="9"/>
      <c r="L10" s="9"/>
      <c r="M10" s="9"/>
      <c r="N10" s="9"/>
      <c r="O10" s="9"/>
      <c r="P10" s="9"/>
    </row>
    <row r="11" spans="1:16" s="10" customFormat="1" ht="25.5">
      <c r="A11" s="7"/>
      <c r="B11" s="241" t="s">
        <v>400</v>
      </c>
      <c r="C11" s="7"/>
      <c r="D11" s="7"/>
      <c r="E11" s="7"/>
      <c r="F11" s="7"/>
      <c r="G11" s="7"/>
      <c r="H11" s="7"/>
      <c r="I11" s="7"/>
      <c r="J11" s="7"/>
      <c r="K11" s="9"/>
      <c r="L11" s="9"/>
      <c r="M11" s="9"/>
      <c r="N11" s="9"/>
      <c r="O11" s="9"/>
      <c r="P11" s="9"/>
    </row>
    <row r="12" spans="1:16" s="10" customFormat="1" ht="12.75">
      <c r="A12" s="7"/>
      <c r="B12" s="8"/>
      <c r="C12" s="7"/>
      <c r="D12" s="7"/>
      <c r="E12" s="7"/>
      <c r="F12" s="7"/>
      <c r="G12" s="7"/>
      <c r="H12" s="7"/>
      <c r="I12" s="7"/>
      <c r="J12" s="7"/>
      <c r="K12" s="9"/>
      <c r="L12" s="9"/>
      <c r="M12" s="9"/>
      <c r="N12" s="9"/>
      <c r="O12" s="9"/>
      <c r="P12" s="9"/>
    </row>
    <row r="13" spans="1:16" s="10" customFormat="1" ht="12.75">
      <c r="A13" s="7"/>
      <c r="B13" s="8" t="s">
        <v>358</v>
      </c>
      <c r="C13" s="7"/>
      <c r="D13" s="7"/>
      <c r="E13" s="7"/>
      <c r="F13" s="7"/>
      <c r="G13" s="7"/>
      <c r="H13" s="7"/>
      <c r="I13" s="7"/>
      <c r="J13" s="7"/>
      <c r="K13" s="9"/>
      <c r="L13" s="9"/>
      <c r="M13" s="9"/>
      <c r="N13" s="9"/>
      <c r="O13" s="9"/>
      <c r="P13" s="9"/>
    </row>
    <row r="14" spans="1:16" s="10" customFormat="1" ht="12.75">
      <c r="A14" s="7"/>
      <c r="B14" s="8"/>
      <c r="C14" s="7"/>
      <c r="D14" s="7"/>
      <c r="E14" s="7"/>
      <c r="F14" s="7"/>
      <c r="G14" s="7"/>
      <c r="H14" s="7"/>
      <c r="I14" s="7"/>
      <c r="J14" s="7"/>
      <c r="K14" s="9"/>
      <c r="L14" s="9"/>
      <c r="M14" s="9"/>
      <c r="N14" s="9"/>
      <c r="O14" s="9"/>
      <c r="P14" s="9"/>
    </row>
    <row r="15" spans="1:16" s="10" customFormat="1" ht="25.5">
      <c r="A15" s="7"/>
      <c r="B15" s="11" t="s">
        <v>401</v>
      </c>
      <c r="C15" s="7"/>
      <c r="D15" s="7"/>
      <c r="E15" s="7"/>
      <c r="F15" s="7"/>
      <c r="G15" s="7"/>
      <c r="H15" s="7"/>
      <c r="I15" s="7"/>
      <c r="J15" s="7"/>
      <c r="K15" s="9"/>
      <c r="L15" s="9"/>
      <c r="M15" s="9"/>
      <c r="N15" s="9"/>
      <c r="O15" s="9"/>
      <c r="P15" s="9"/>
    </row>
    <row r="16" spans="1:16" s="10" customFormat="1" ht="12.75">
      <c r="A16" s="7"/>
      <c r="B16" s="11"/>
      <c r="C16" s="7"/>
      <c r="D16" s="7"/>
      <c r="E16" s="7"/>
      <c r="F16" s="7"/>
      <c r="G16" s="7"/>
      <c r="H16" s="7"/>
      <c r="I16" s="7"/>
      <c r="J16" s="7"/>
      <c r="K16" s="9"/>
      <c r="L16" s="9"/>
      <c r="M16" s="9"/>
      <c r="N16" s="9"/>
      <c r="O16" s="9"/>
      <c r="P16" s="9"/>
    </row>
    <row r="17" spans="1:16" s="10" customFormat="1" ht="25.5">
      <c r="A17" s="7"/>
      <c r="B17" s="11" t="s">
        <v>402</v>
      </c>
      <c r="C17" s="7"/>
      <c r="D17" s="7"/>
      <c r="E17" s="7"/>
      <c r="F17" s="7"/>
      <c r="G17" s="7"/>
      <c r="H17" s="7"/>
      <c r="I17" s="7"/>
      <c r="J17" s="7"/>
      <c r="K17" s="9"/>
      <c r="L17" s="9"/>
      <c r="M17" s="9"/>
      <c r="N17" s="9"/>
      <c r="O17" s="9"/>
      <c r="P17" s="9"/>
    </row>
    <row r="18" spans="1:16" s="10" customFormat="1" ht="12.75">
      <c r="A18" s="7"/>
      <c r="B18" s="8"/>
      <c r="C18" s="7"/>
      <c r="D18" s="7"/>
      <c r="E18" s="7"/>
      <c r="F18" s="7"/>
      <c r="G18" s="7"/>
      <c r="H18" s="7"/>
      <c r="I18" s="7"/>
      <c r="J18" s="7"/>
      <c r="K18" s="9"/>
      <c r="L18" s="9"/>
      <c r="M18" s="9"/>
      <c r="N18" s="9"/>
      <c r="O18" s="9"/>
      <c r="P18" s="9"/>
    </row>
    <row r="19" spans="1:16" s="10" customFormat="1" ht="25.5">
      <c r="A19" s="7"/>
      <c r="B19" s="11" t="s">
        <v>403</v>
      </c>
      <c r="C19" s="7"/>
      <c r="D19" s="7"/>
      <c r="E19" s="7"/>
      <c r="F19" s="7"/>
      <c r="G19" s="7"/>
      <c r="H19" s="7"/>
      <c r="I19" s="7"/>
      <c r="J19" s="7"/>
      <c r="K19" s="9"/>
      <c r="L19" s="9"/>
      <c r="M19" s="9"/>
      <c r="N19" s="9"/>
      <c r="O19" s="9"/>
      <c r="P19" s="9"/>
    </row>
    <row r="20" spans="1:16" s="10" customFormat="1" ht="12.75">
      <c r="A20" s="7"/>
      <c r="B20" s="11"/>
      <c r="C20" s="7"/>
      <c r="D20" s="7"/>
      <c r="E20" s="7"/>
      <c r="F20" s="7"/>
      <c r="G20" s="7"/>
      <c r="H20" s="7"/>
      <c r="I20" s="7"/>
      <c r="J20" s="7"/>
      <c r="K20" s="9"/>
      <c r="L20" s="9"/>
      <c r="M20" s="9"/>
      <c r="N20" s="9"/>
      <c r="O20" s="9"/>
      <c r="P20" s="9"/>
    </row>
    <row r="21" spans="1:16" s="10" customFormat="1" ht="25.5">
      <c r="A21" s="7"/>
      <c r="B21" s="11" t="s">
        <v>404</v>
      </c>
      <c r="C21" s="7"/>
      <c r="D21" s="7"/>
      <c r="E21" s="7"/>
      <c r="F21" s="7"/>
      <c r="G21" s="7"/>
      <c r="H21" s="7"/>
      <c r="I21" s="7"/>
      <c r="J21" s="7"/>
      <c r="K21" s="9"/>
      <c r="L21" s="9"/>
      <c r="M21" s="9"/>
      <c r="N21" s="9"/>
      <c r="O21" s="9"/>
      <c r="P21" s="9"/>
    </row>
    <row r="22" spans="1:16" s="10" customFormat="1" ht="12.75">
      <c r="A22" s="7"/>
      <c r="B22" s="11"/>
      <c r="C22" s="7"/>
      <c r="D22" s="7"/>
      <c r="E22" s="7"/>
      <c r="F22" s="7"/>
      <c r="G22" s="7"/>
      <c r="H22" s="7"/>
      <c r="I22" s="7"/>
      <c r="J22" s="7"/>
      <c r="K22" s="9"/>
      <c r="L22" s="9"/>
      <c r="M22" s="9"/>
      <c r="N22" s="9"/>
      <c r="O22" s="9"/>
      <c r="P22" s="9"/>
    </row>
    <row r="23" spans="1:16" s="10" customFormat="1" ht="25.5">
      <c r="A23" s="7"/>
      <c r="B23" s="11" t="s">
        <v>543</v>
      </c>
      <c r="C23" s="7"/>
      <c r="D23" s="7"/>
      <c r="E23" s="7"/>
      <c r="F23" s="7"/>
      <c r="G23" s="7"/>
      <c r="H23" s="7"/>
      <c r="I23" s="7"/>
      <c r="J23" s="7"/>
      <c r="K23" s="9"/>
      <c r="L23" s="9"/>
      <c r="M23" s="9"/>
      <c r="N23" s="9"/>
      <c r="O23" s="9"/>
      <c r="P23" s="9"/>
    </row>
    <row r="24" spans="1:16" s="10" customFormat="1" ht="12.75">
      <c r="A24" s="7"/>
      <c r="B24" s="11"/>
      <c r="C24" s="7"/>
      <c r="D24" s="7"/>
      <c r="E24" s="7"/>
      <c r="F24" s="7"/>
      <c r="G24" s="7"/>
      <c r="H24" s="7"/>
      <c r="I24" s="7"/>
      <c r="J24" s="7"/>
      <c r="K24" s="9"/>
      <c r="L24" s="9"/>
      <c r="M24" s="9"/>
      <c r="N24" s="9"/>
      <c r="O24" s="9"/>
      <c r="P24" s="9"/>
    </row>
    <row r="25" spans="1:16" s="10" customFormat="1" ht="25.5">
      <c r="A25" s="7"/>
      <c r="B25" s="11" t="s">
        <v>359</v>
      </c>
      <c r="C25" s="7"/>
      <c r="D25" s="7"/>
      <c r="E25" s="7"/>
      <c r="F25" s="7"/>
      <c r="G25" s="7"/>
      <c r="H25" s="7"/>
      <c r="I25" s="7"/>
      <c r="J25" s="7"/>
      <c r="K25" s="9"/>
      <c r="L25" s="9"/>
      <c r="M25" s="9"/>
      <c r="N25" s="9"/>
      <c r="O25" s="9"/>
      <c r="P25" s="9"/>
    </row>
    <row r="26" spans="1:16" ht="12.75">
      <c r="A26" s="4"/>
      <c r="B26" s="4"/>
      <c r="C26" s="4"/>
      <c r="D26" s="4"/>
      <c r="E26" s="4"/>
      <c r="F26" s="4"/>
      <c r="G26" s="4"/>
      <c r="H26" s="4"/>
      <c r="I26" s="4"/>
      <c r="J26" s="4"/>
      <c r="K26" s="5"/>
      <c r="L26" s="5"/>
      <c r="M26" s="5"/>
      <c r="N26" s="5"/>
      <c r="O26" s="5"/>
      <c r="P26" s="5"/>
    </row>
    <row r="27" spans="1:16" ht="12.75">
      <c r="A27" s="4"/>
      <c r="B27" s="4"/>
      <c r="C27" s="4"/>
      <c r="D27" s="4"/>
      <c r="E27" s="4"/>
      <c r="F27" s="4"/>
      <c r="G27" s="4"/>
      <c r="H27" s="4"/>
      <c r="I27" s="4"/>
      <c r="J27" s="4"/>
      <c r="K27" s="5"/>
      <c r="L27" s="5"/>
      <c r="M27" s="5"/>
      <c r="N27" s="5"/>
      <c r="O27" s="5"/>
      <c r="P27" s="5"/>
    </row>
    <row r="28" spans="1:16" ht="12.75">
      <c r="A28" s="4"/>
      <c r="B28" s="4"/>
      <c r="C28" s="12"/>
      <c r="D28" s="4"/>
      <c r="E28" s="4"/>
      <c r="F28" s="4"/>
      <c r="G28" s="4"/>
      <c r="H28" s="4"/>
      <c r="I28" s="4"/>
      <c r="J28" s="4"/>
      <c r="K28" s="5"/>
      <c r="L28" s="5"/>
      <c r="M28" s="5"/>
      <c r="N28" s="5"/>
      <c r="O28" s="5"/>
      <c r="P28" s="5"/>
    </row>
    <row r="29" spans="1:16" ht="12.75">
      <c r="A29" s="4"/>
      <c r="B29" s="4"/>
      <c r="C29" s="12" t="s">
        <v>357</v>
      </c>
      <c r="D29" s="4"/>
      <c r="E29" s="4"/>
      <c r="F29" s="4"/>
      <c r="G29" s="4"/>
      <c r="H29" s="4"/>
      <c r="I29" s="4"/>
      <c r="J29" s="4"/>
      <c r="K29" s="5"/>
      <c r="L29" s="5"/>
      <c r="M29" s="5"/>
      <c r="N29" s="5"/>
      <c r="O29" s="5"/>
      <c r="P29" s="5"/>
    </row>
    <row r="30" spans="1:16" ht="12.75">
      <c r="A30" s="4"/>
      <c r="B30" s="4"/>
      <c r="C30" s="13" t="s">
        <v>545</v>
      </c>
      <c r="D30" s="4"/>
      <c r="E30" s="4"/>
      <c r="F30" s="4"/>
      <c r="G30" s="4"/>
      <c r="H30" s="4"/>
      <c r="I30" s="4"/>
      <c r="J30" s="4"/>
      <c r="K30" s="5"/>
      <c r="L30" s="5"/>
      <c r="M30" s="5"/>
      <c r="N30" s="5"/>
      <c r="O30" s="5"/>
      <c r="P30" s="5"/>
    </row>
    <row r="31" spans="1:16" ht="12.75">
      <c r="A31" s="4"/>
      <c r="B31" s="4"/>
      <c r="C31" s="4"/>
      <c r="D31" s="4"/>
      <c r="E31" s="4"/>
      <c r="F31" s="4"/>
      <c r="G31" s="4"/>
      <c r="H31" s="4"/>
      <c r="I31" s="4"/>
      <c r="J31" s="4"/>
      <c r="K31" s="5"/>
      <c r="L31" s="5"/>
      <c r="M31" s="5"/>
      <c r="N31" s="5"/>
      <c r="O31" s="5"/>
      <c r="P31" s="5"/>
    </row>
    <row r="32" spans="1:16" ht="12.75">
      <c r="A32" s="4"/>
      <c r="B32" s="4"/>
      <c r="C32" s="4"/>
      <c r="D32" s="4"/>
      <c r="E32" s="4"/>
      <c r="F32" s="4"/>
      <c r="G32" s="4"/>
      <c r="H32" s="4"/>
      <c r="I32" s="4"/>
      <c r="J32" s="4"/>
      <c r="K32" s="5"/>
      <c r="L32" s="5"/>
      <c r="M32" s="5"/>
      <c r="N32" s="5"/>
      <c r="O32" s="5"/>
      <c r="P32" s="5"/>
    </row>
    <row r="33" spans="1:16" ht="12.75">
      <c r="A33" s="5"/>
      <c r="B33" s="5"/>
      <c r="C33" s="4"/>
      <c r="D33" s="5"/>
      <c r="E33" s="5"/>
      <c r="F33" s="5"/>
      <c r="G33" s="5"/>
      <c r="H33" s="5"/>
      <c r="I33" s="5"/>
      <c r="J33" s="5"/>
      <c r="K33" s="5"/>
      <c r="L33" s="5"/>
      <c r="M33" s="5"/>
      <c r="N33" s="5"/>
      <c r="O33" s="5"/>
      <c r="P33" s="5"/>
    </row>
    <row r="34" spans="1:16" ht="12.75">
      <c r="A34" s="5"/>
      <c r="B34" s="5"/>
      <c r="C34" s="5"/>
      <c r="D34" s="5"/>
      <c r="E34" s="5"/>
      <c r="F34" s="5"/>
      <c r="G34" s="5"/>
      <c r="H34" s="5"/>
      <c r="I34" s="5"/>
      <c r="J34" s="5"/>
      <c r="K34" s="5"/>
      <c r="L34" s="5"/>
      <c r="M34" s="5"/>
      <c r="N34" s="5"/>
      <c r="O34" s="5"/>
      <c r="P34" s="5"/>
    </row>
    <row r="35" spans="1:16" ht="12.75">
      <c r="A35" s="5"/>
      <c r="B35" s="5"/>
      <c r="C35" s="5"/>
      <c r="D35" s="5"/>
      <c r="E35" s="5"/>
      <c r="F35" s="5"/>
      <c r="G35" s="5"/>
      <c r="H35" s="5"/>
      <c r="I35" s="5"/>
      <c r="J35" s="5"/>
      <c r="K35" s="5"/>
      <c r="L35" s="5"/>
      <c r="M35" s="5"/>
      <c r="N35" s="5"/>
      <c r="O35" s="5"/>
      <c r="P35" s="5"/>
    </row>
    <row r="36" spans="1:16" ht="12.75">
      <c r="A36" s="5"/>
      <c r="B36" s="5"/>
      <c r="C36" s="5"/>
      <c r="D36" s="5"/>
      <c r="E36" s="5"/>
      <c r="F36" s="5"/>
      <c r="G36" s="5"/>
      <c r="H36" s="5"/>
      <c r="I36" s="5"/>
      <c r="J36" s="5"/>
      <c r="K36" s="5"/>
      <c r="L36" s="5"/>
      <c r="M36" s="5"/>
      <c r="N36" s="5"/>
      <c r="O36" s="5"/>
      <c r="P36" s="5"/>
    </row>
    <row r="37" spans="1:16" ht="12.75">
      <c r="A37" s="5"/>
      <c r="B37" s="5"/>
      <c r="C37" s="5"/>
      <c r="D37" s="5"/>
      <c r="E37" s="5"/>
      <c r="F37" s="5"/>
      <c r="G37" s="5"/>
      <c r="H37" s="5"/>
      <c r="I37" s="5"/>
      <c r="J37" s="5"/>
      <c r="K37" s="5"/>
      <c r="L37" s="5"/>
      <c r="M37" s="5"/>
      <c r="N37" s="5"/>
      <c r="O37" s="5"/>
      <c r="P37" s="5"/>
    </row>
    <row r="38" spans="1:16" ht="12.75">
      <c r="A38" s="5"/>
      <c r="B38" s="5"/>
      <c r="C38" s="5"/>
      <c r="D38" s="5"/>
      <c r="E38" s="5"/>
      <c r="F38" s="5"/>
      <c r="G38" s="5"/>
      <c r="H38" s="5"/>
      <c r="I38" s="5"/>
      <c r="J38" s="5"/>
      <c r="K38" s="5"/>
      <c r="L38" s="5"/>
      <c r="M38" s="5"/>
      <c r="N38" s="5"/>
      <c r="O38" s="5"/>
      <c r="P38" s="5"/>
    </row>
    <row r="39" spans="1:16" ht="12.75">
      <c r="A39" s="5"/>
      <c r="B39" s="5"/>
      <c r="C39" s="5"/>
      <c r="D39" s="5"/>
      <c r="E39" s="5"/>
      <c r="F39" s="5"/>
      <c r="G39" s="5"/>
      <c r="H39" s="5"/>
      <c r="I39" s="5"/>
      <c r="J39" s="5"/>
      <c r="K39" s="5"/>
      <c r="L39" s="5"/>
      <c r="M39" s="5"/>
      <c r="N39" s="5"/>
      <c r="O39" s="5"/>
      <c r="P39" s="5"/>
    </row>
    <row r="40" spans="1:16" ht="12.75">
      <c r="A40" s="5"/>
      <c r="B40" s="5"/>
      <c r="C40" s="5"/>
      <c r="D40" s="5"/>
      <c r="E40" s="5"/>
      <c r="F40" s="5"/>
      <c r="G40" s="5"/>
      <c r="H40" s="5"/>
      <c r="I40" s="5"/>
      <c r="J40" s="5"/>
      <c r="K40" s="5"/>
      <c r="L40" s="5"/>
      <c r="M40" s="5"/>
      <c r="N40" s="5"/>
      <c r="O40" s="5"/>
      <c r="P40" s="5"/>
    </row>
    <row r="41" spans="1:16" ht="12.75">
      <c r="A41" s="5"/>
      <c r="B41" s="5"/>
      <c r="C41" s="5"/>
      <c r="D41" s="5"/>
      <c r="E41" s="5"/>
      <c r="F41" s="5"/>
      <c r="G41" s="5"/>
      <c r="H41" s="5"/>
      <c r="I41" s="5"/>
      <c r="J41" s="5"/>
      <c r="K41" s="5"/>
      <c r="L41" s="5"/>
      <c r="M41" s="5"/>
      <c r="N41" s="5"/>
      <c r="O41" s="5"/>
      <c r="P41" s="5"/>
    </row>
    <row r="42" spans="1:16" ht="12.75">
      <c r="A42" s="5"/>
      <c r="B42" s="5"/>
      <c r="C42" s="5"/>
      <c r="D42" s="5"/>
      <c r="E42" s="5"/>
      <c r="F42" s="5"/>
      <c r="G42" s="5"/>
      <c r="H42" s="5"/>
      <c r="I42" s="5"/>
      <c r="J42" s="5"/>
      <c r="K42" s="5"/>
      <c r="L42" s="5"/>
      <c r="M42" s="5"/>
      <c r="N42" s="5"/>
      <c r="O42" s="5"/>
      <c r="P42" s="5"/>
    </row>
    <row r="43" spans="1:16" ht="12.75">
      <c r="A43" s="5"/>
      <c r="B43" s="5"/>
      <c r="C43" s="5"/>
      <c r="D43" s="5"/>
      <c r="E43" s="5"/>
      <c r="F43" s="5"/>
      <c r="G43" s="5"/>
      <c r="H43" s="5"/>
      <c r="I43" s="5"/>
      <c r="J43" s="5"/>
      <c r="K43" s="5"/>
      <c r="L43" s="5"/>
      <c r="M43" s="5"/>
      <c r="N43" s="5"/>
      <c r="O43" s="5"/>
      <c r="P43" s="5"/>
    </row>
    <row r="44" spans="1:16" ht="12.75">
      <c r="A44" s="5"/>
      <c r="B44" s="5"/>
      <c r="C44" s="5"/>
      <c r="D44" s="5"/>
      <c r="E44" s="5"/>
      <c r="F44" s="5"/>
      <c r="G44" s="5"/>
      <c r="H44" s="5"/>
      <c r="I44" s="5"/>
      <c r="J44" s="5"/>
      <c r="K44" s="5"/>
      <c r="L44" s="5"/>
      <c r="M44" s="5"/>
      <c r="N44" s="5"/>
      <c r="O44" s="5"/>
      <c r="P44" s="5"/>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I46" s="5"/>
      <c r="J46" s="5"/>
      <c r="K46" s="5"/>
      <c r="L46" s="5"/>
      <c r="M46" s="5"/>
      <c r="N46" s="5"/>
      <c r="O46" s="5"/>
      <c r="P46" s="5"/>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5"/>
      <c r="P80" s="5"/>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5"/>
      <c r="B86" s="5"/>
      <c r="C86" s="5"/>
      <c r="D86" s="5"/>
      <c r="E86" s="5"/>
      <c r="F86" s="5"/>
      <c r="G86" s="5"/>
      <c r="H86" s="5"/>
      <c r="I86" s="5"/>
      <c r="J86" s="5"/>
      <c r="K86" s="5"/>
      <c r="L86" s="5"/>
      <c r="M86" s="5"/>
      <c r="N86" s="5"/>
      <c r="O86" s="5"/>
      <c r="P86" s="5"/>
    </row>
    <row r="87" spans="1:16" ht="12.75">
      <c r="A87" s="5"/>
      <c r="B87" s="5"/>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5"/>
      <c r="B95" s="5"/>
      <c r="C95" s="5"/>
      <c r="D95" s="5"/>
      <c r="E95" s="5"/>
      <c r="F95" s="5"/>
      <c r="G95" s="5"/>
      <c r="H95" s="5"/>
      <c r="I95" s="5"/>
      <c r="J95" s="5"/>
      <c r="K95" s="5"/>
      <c r="L95" s="5"/>
      <c r="M95" s="5"/>
      <c r="N95" s="5"/>
      <c r="O95" s="5"/>
      <c r="P95" s="5"/>
    </row>
    <row r="96" spans="1:16" ht="12.75">
      <c r="A96" s="5"/>
      <c r="B96" s="5"/>
      <c r="C96" s="5"/>
      <c r="D96" s="5"/>
      <c r="E96" s="5"/>
      <c r="F96" s="5"/>
      <c r="G96" s="5"/>
      <c r="H96" s="5"/>
      <c r="I96" s="5"/>
      <c r="J96" s="5"/>
      <c r="K96" s="5"/>
      <c r="L96" s="5"/>
      <c r="M96" s="5"/>
      <c r="N96" s="5"/>
      <c r="O96" s="5"/>
      <c r="P96" s="5"/>
    </row>
    <row r="97" spans="1:16" ht="12.75">
      <c r="A97" s="5"/>
      <c r="B97" s="5"/>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5"/>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5"/>
      <c r="C103" s="5"/>
      <c r="D103" s="5"/>
      <c r="E103" s="5"/>
      <c r="F103" s="5"/>
      <c r="G103" s="5"/>
      <c r="H103" s="5"/>
      <c r="I103" s="5"/>
      <c r="J103" s="5"/>
      <c r="K103" s="5"/>
      <c r="L103" s="5"/>
      <c r="M103" s="5"/>
      <c r="N103" s="5"/>
      <c r="O103" s="5"/>
      <c r="P103" s="5"/>
    </row>
    <row r="104" spans="1:16" ht="12.75">
      <c r="A104" s="5"/>
      <c r="B104" s="5"/>
      <c r="C104" s="5"/>
      <c r="D104" s="5"/>
      <c r="E104" s="5"/>
      <c r="F104" s="5"/>
      <c r="G104" s="5"/>
      <c r="H104" s="5"/>
      <c r="I104" s="5"/>
      <c r="J104" s="5"/>
      <c r="K104" s="5"/>
      <c r="L104" s="5"/>
      <c r="M104" s="5"/>
      <c r="N104" s="5"/>
      <c r="O104" s="5"/>
      <c r="P104" s="5"/>
    </row>
    <row r="105" spans="1:16" ht="12.75">
      <c r="A105" s="5"/>
      <c r="B105" s="5"/>
      <c r="C105" s="5"/>
      <c r="D105" s="5"/>
      <c r="E105" s="5"/>
      <c r="F105" s="5"/>
      <c r="G105" s="5"/>
      <c r="H105" s="5"/>
      <c r="I105" s="5"/>
      <c r="J105" s="5"/>
      <c r="K105" s="5"/>
      <c r="L105" s="5"/>
      <c r="M105" s="5"/>
      <c r="N105" s="5"/>
      <c r="O105" s="5"/>
      <c r="P105" s="5"/>
    </row>
    <row r="106" spans="1:16" ht="12.75">
      <c r="A106" s="5"/>
      <c r="B106" s="5"/>
      <c r="C106" s="5"/>
      <c r="D106" s="5"/>
      <c r="E106" s="5"/>
      <c r="F106" s="5"/>
      <c r="G106" s="5"/>
      <c r="H106" s="5"/>
      <c r="I106" s="5"/>
      <c r="J106" s="5"/>
      <c r="K106" s="5"/>
      <c r="L106" s="5"/>
      <c r="M106" s="5"/>
      <c r="N106" s="5"/>
      <c r="O106" s="5"/>
      <c r="P106" s="5"/>
    </row>
    <row r="107" spans="1:16" ht="12.75">
      <c r="A107" s="5"/>
      <c r="B107" s="5"/>
      <c r="C107" s="5"/>
      <c r="D107" s="5"/>
      <c r="E107" s="5"/>
      <c r="F107" s="5"/>
      <c r="G107" s="5"/>
      <c r="H107" s="5"/>
      <c r="I107" s="5"/>
      <c r="J107" s="5"/>
      <c r="K107" s="5"/>
      <c r="L107" s="5"/>
      <c r="M107" s="5"/>
      <c r="N107" s="5"/>
      <c r="O107" s="5"/>
      <c r="P107" s="5"/>
    </row>
    <row r="108" spans="1:16" ht="12.75">
      <c r="A108" s="5"/>
      <c r="B108" s="5"/>
      <c r="C108" s="5"/>
      <c r="D108" s="5"/>
      <c r="E108" s="5"/>
      <c r="F108" s="5"/>
      <c r="G108" s="5"/>
      <c r="H108" s="5"/>
      <c r="I108" s="5"/>
      <c r="J108" s="5"/>
      <c r="K108" s="5"/>
      <c r="L108" s="5"/>
      <c r="M108" s="5"/>
      <c r="N108" s="5"/>
      <c r="O108" s="5"/>
      <c r="P108" s="5"/>
    </row>
    <row r="109" spans="1:16" ht="12.75">
      <c r="A109" s="5"/>
      <c r="B109" s="5"/>
      <c r="C109" s="5"/>
      <c r="D109" s="5"/>
      <c r="E109" s="5"/>
      <c r="F109" s="5"/>
      <c r="G109" s="5"/>
      <c r="H109" s="5"/>
      <c r="I109" s="5"/>
      <c r="J109" s="5"/>
      <c r="K109" s="5"/>
      <c r="L109" s="5"/>
      <c r="M109" s="5"/>
      <c r="N109" s="5"/>
      <c r="O109" s="5"/>
      <c r="P109" s="5"/>
    </row>
    <row r="110" spans="1:16" ht="12.75">
      <c r="A110" s="5"/>
      <c r="B110" s="5"/>
      <c r="C110" s="5"/>
      <c r="D110" s="5"/>
      <c r="E110" s="5"/>
      <c r="F110" s="5"/>
      <c r="G110" s="5"/>
      <c r="H110" s="5"/>
      <c r="I110" s="5"/>
      <c r="J110" s="5"/>
      <c r="K110" s="5"/>
      <c r="L110" s="5"/>
      <c r="M110" s="5"/>
      <c r="N110" s="5"/>
      <c r="O110" s="5"/>
      <c r="P110" s="5"/>
    </row>
    <row r="111" spans="1:16" ht="12.75">
      <c r="A111" s="5"/>
      <c r="B111" s="5"/>
      <c r="C111" s="5"/>
      <c r="D111" s="5"/>
      <c r="E111" s="5"/>
      <c r="F111" s="5"/>
      <c r="G111" s="5"/>
      <c r="H111" s="5"/>
      <c r="I111" s="5"/>
      <c r="J111" s="5"/>
      <c r="K111" s="5"/>
      <c r="L111" s="5"/>
      <c r="M111" s="5"/>
      <c r="N111" s="5"/>
      <c r="O111" s="5"/>
      <c r="P111" s="5"/>
    </row>
    <row r="112" spans="1:16" ht="12.75">
      <c r="A112" s="5"/>
      <c r="B112" s="5"/>
      <c r="C112" s="5"/>
      <c r="D112" s="5"/>
      <c r="E112" s="5"/>
      <c r="F112" s="5"/>
      <c r="G112" s="5"/>
      <c r="H112" s="5"/>
      <c r="I112" s="5"/>
      <c r="J112" s="5"/>
      <c r="K112" s="5"/>
      <c r="L112" s="5"/>
      <c r="M112" s="5"/>
      <c r="N112" s="5"/>
      <c r="O112" s="5"/>
      <c r="P112" s="5"/>
    </row>
    <row r="113" spans="1:16" ht="12.75">
      <c r="A113" s="5"/>
      <c r="B113" s="5"/>
      <c r="C113" s="5"/>
      <c r="D113" s="5"/>
      <c r="E113" s="5"/>
      <c r="F113" s="5"/>
      <c r="G113" s="5"/>
      <c r="H113" s="5"/>
      <c r="I113" s="5"/>
      <c r="J113" s="5"/>
      <c r="K113" s="5"/>
      <c r="L113" s="5"/>
      <c r="M113" s="5"/>
      <c r="N113" s="5"/>
      <c r="O113" s="5"/>
      <c r="P113" s="5"/>
    </row>
    <row r="114" spans="1:16" ht="12.75">
      <c r="A114" s="5"/>
      <c r="B114" s="5"/>
      <c r="C114" s="5"/>
      <c r="D114" s="5"/>
      <c r="E114" s="5"/>
      <c r="F114" s="5"/>
      <c r="G114" s="5"/>
      <c r="H114" s="5"/>
      <c r="I114" s="5"/>
      <c r="J114" s="5"/>
      <c r="K114" s="5"/>
      <c r="L114" s="5"/>
      <c r="M114" s="5"/>
      <c r="N114" s="5"/>
      <c r="O114" s="5"/>
      <c r="P114" s="5"/>
    </row>
    <row r="115" spans="1:16" ht="12.75">
      <c r="A115" s="5"/>
      <c r="B115" s="5"/>
      <c r="C115" s="5"/>
      <c r="D115" s="5"/>
      <c r="E115" s="5"/>
      <c r="F115" s="5"/>
      <c r="G115" s="5"/>
      <c r="H115" s="5"/>
      <c r="I115" s="5"/>
      <c r="J115" s="5"/>
      <c r="K115" s="5"/>
      <c r="L115" s="5"/>
      <c r="M115" s="5"/>
      <c r="N115" s="5"/>
      <c r="O115" s="5"/>
      <c r="P115" s="5"/>
    </row>
    <row r="116" spans="1:16" ht="12.75">
      <c r="A116" s="5"/>
      <c r="B116" s="5"/>
      <c r="C116" s="5"/>
      <c r="D116" s="5"/>
      <c r="E116" s="5"/>
      <c r="F116" s="5"/>
      <c r="G116" s="5"/>
      <c r="H116" s="5"/>
      <c r="I116" s="5"/>
      <c r="J116" s="5"/>
      <c r="K116" s="5"/>
      <c r="L116" s="5"/>
      <c r="M116" s="5"/>
      <c r="N116" s="5"/>
      <c r="O116" s="5"/>
      <c r="P116" s="5"/>
    </row>
    <row r="117" spans="1:16" ht="12.75">
      <c r="A117" s="5"/>
      <c r="B117" s="5"/>
      <c r="C117" s="5"/>
      <c r="D117" s="5"/>
      <c r="E117" s="5"/>
      <c r="F117" s="5"/>
      <c r="G117" s="5"/>
      <c r="H117" s="5"/>
      <c r="I117" s="5"/>
      <c r="J117" s="5"/>
      <c r="K117" s="5"/>
      <c r="L117" s="5"/>
      <c r="M117" s="5"/>
      <c r="N117" s="5"/>
      <c r="O117" s="5"/>
      <c r="P117" s="5"/>
    </row>
    <row r="118" spans="1:16" ht="12.75">
      <c r="A118" s="5"/>
      <c r="B118" s="5"/>
      <c r="C118" s="5"/>
      <c r="D118" s="5"/>
      <c r="E118" s="5"/>
      <c r="F118" s="5"/>
      <c r="G118" s="5"/>
      <c r="H118" s="5"/>
      <c r="I118" s="5"/>
      <c r="J118" s="5"/>
      <c r="K118" s="5"/>
      <c r="L118" s="5"/>
      <c r="M118" s="5"/>
      <c r="N118" s="5"/>
      <c r="O118" s="5"/>
      <c r="P118" s="5"/>
    </row>
    <row r="119" spans="1:16" ht="12.75">
      <c r="A119" s="5"/>
      <c r="B119" s="5"/>
      <c r="C119" s="5"/>
      <c r="D119" s="5"/>
      <c r="E119" s="5"/>
      <c r="F119" s="5"/>
      <c r="G119" s="5"/>
      <c r="H119" s="5"/>
      <c r="I119" s="5"/>
      <c r="J119" s="5"/>
      <c r="K119" s="5"/>
      <c r="L119" s="5"/>
      <c r="M119" s="5"/>
      <c r="N119" s="5"/>
      <c r="O119" s="5"/>
      <c r="P119" s="5"/>
    </row>
    <row r="120" spans="1:16" ht="12.75">
      <c r="A120" s="5"/>
      <c r="B120" s="5"/>
      <c r="C120" s="5"/>
      <c r="D120" s="5"/>
      <c r="E120" s="5"/>
      <c r="F120" s="5"/>
      <c r="G120" s="5"/>
      <c r="H120" s="5"/>
      <c r="I120" s="5"/>
      <c r="J120" s="5"/>
      <c r="K120" s="5"/>
      <c r="L120" s="5"/>
      <c r="M120" s="5"/>
      <c r="N120" s="5"/>
      <c r="O120" s="5"/>
      <c r="P120" s="5"/>
    </row>
    <row r="121" spans="1:16" ht="12.75">
      <c r="A121" s="5"/>
      <c r="B121" s="5"/>
      <c r="C121" s="5"/>
      <c r="D121" s="5"/>
      <c r="E121" s="5"/>
      <c r="F121" s="5"/>
      <c r="G121" s="5"/>
      <c r="H121" s="5"/>
      <c r="I121" s="5"/>
      <c r="J121" s="5"/>
      <c r="K121" s="5"/>
      <c r="L121" s="5"/>
      <c r="M121" s="5"/>
      <c r="N121" s="5"/>
      <c r="O121" s="5"/>
      <c r="P121" s="5"/>
    </row>
    <row r="122" spans="1:16" ht="12.75">
      <c r="A122" s="5"/>
      <c r="B122" s="5"/>
      <c r="C122" s="5"/>
      <c r="D122" s="5"/>
      <c r="E122" s="5"/>
      <c r="F122" s="5"/>
      <c r="G122" s="5"/>
      <c r="H122" s="5"/>
      <c r="I122" s="5"/>
      <c r="J122" s="5"/>
      <c r="K122" s="5"/>
      <c r="L122" s="5"/>
      <c r="M122" s="5"/>
      <c r="N122" s="5"/>
      <c r="O122" s="5"/>
      <c r="P122" s="5"/>
    </row>
    <row r="123" spans="1:16" ht="12.75">
      <c r="A123" s="5"/>
      <c r="B123" s="5"/>
      <c r="C123" s="5"/>
      <c r="D123" s="5"/>
      <c r="E123" s="5"/>
      <c r="F123" s="5"/>
      <c r="G123" s="5"/>
      <c r="H123" s="5"/>
      <c r="I123" s="5"/>
      <c r="J123" s="5"/>
      <c r="K123" s="5"/>
      <c r="L123" s="5"/>
      <c r="M123" s="5"/>
      <c r="N123" s="5"/>
      <c r="O123" s="5"/>
      <c r="P123" s="5"/>
    </row>
    <row r="124" spans="1:16" ht="12.75">
      <c r="A124" s="5"/>
      <c r="B124" s="5"/>
      <c r="C124" s="5"/>
      <c r="D124" s="5"/>
      <c r="E124" s="5"/>
      <c r="F124" s="5"/>
      <c r="G124" s="5"/>
      <c r="H124" s="5"/>
      <c r="I124" s="5"/>
      <c r="J124" s="5"/>
      <c r="K124" s="5"/>
      <c r="L124" s="5"/>
      <c r="M124" s="5"/>
      <c r="N124" s="5"/>
      <c r="O124" s="5"/>
      <c r="P124" s="5"/>
    </row>
    <row r="125" spans="1:16" ht="12.75">
      <c r="A125" s="5"/>
      <c r="B125" s="5"/>
      <c r="C125" s="5"/>
      <c r="D125" s="5"/>
      <c r="E125" s="5"/>
      <c r="F125" s="5"/>
      <c r="G125" s="5"/>
      <c r="H125" s="5"/>
      <c r="I125" s="5"/>
      <c r="J125" s="5"/>
      <c r="K125" s="5"/>
      <c r="L125" s="5"/>
      <c r="M125" s="5"/>
      <c r="N125" s="5"/>
      <c r="O125" s="5"/>
      <c r="P125" s="5"/>
    </row>
    <row r="126" spans="1:16" ht="12.75">
      <c r="A126" s="5"/>
      <c r="B126" s="5"/>
      <c r="C126" s="5"/>
      <c r="D126" s="5"/>
      <c r="E126" s="5"/>
      <c r="F126" s="5"/>
      <c r="G126" s="5"/>
      <c r="H126" s="5"/>
      <c r="I126" s="5"/>
      <c r="J126" s="5"/>
      <c r="K126" s="5"/>
      <c r="L126" s="5"/>
      <c r="M126" s="5"/>
      <c r="N126" s="5"/>
      <c r="O126" s="5"/>
      <c r="P126" s="5"/>
    </row>
    <row r="127" spans="1:16" ht="12.75">
      <c r="A127" s="5"/>
      <c r="B127" s="5"/>
      <c r="C127" s="5"/>
      <c r="D127" s="5"/>
      <c r="E127" s="5"/>
      <c r="F127" s="5"/>
      <c r="G127" s="5"/>
      <c r="H127" s="5"/>
      <c r="I127" s="5"/>
      <c r="J127" s="5"/>
      <c r="K127" s="5"/>
      <c r="L127" s="5"/>
      <c r="M127" s="5"/>
      <c r="N127" s="5"/>
      <c r="O127" s="5"/>
      <c r="P127" s="5"/>
    </row>
    <row r="128" spans="1:16" ht="12.75">
      <c r="A128" s="5"/>
      <c r="B128" s="5"/>
      <c r="C128" s="5"/>
      <c r="D128" s="5"/>
      <c r="E128" s="5"/>
      <c r="F128" s="5"/>
      <c r="G128" s="5"/>
      <c r="H128" s="5"/>
      <c r="I128" s="5"/>
      <c r="J128" s="5"/>
      <c r="K128" s="5"/>
      <c r="L128" s="5"/>
      <c r="M128" s="5"/>
      <c r="N128" s="5"/>
      <c r="O128" s="5"/>
      <c r="P128" s="5"/>
    </row>
    <row r="129" spans="1:16" ht="12.75">
      <c r="A129" s="5"/>
      <c r="B129" s="5"/>
      <c r="C129" s="5"/>
      <c r="D129" s="5"/>
      <c r="E129" s="5"/>
      <c r="F129" s="5"/>
      <c r="G129" s="5"/>
      <c r="H129" s="5"/>
      <c r="I129" s="5"/>
      <c r="J129" s="5"/>
      <c r="K129" s="5"/>
      <c r="L129" s="5"/>
      <c r="M129" s="5"/>
      <c r="N129" s="5"/>
      <c r="O129" s="5"/>
      <c r="P129" s="5"/>
    </row>
    <row r="130" spans="1:16" ht="12.75">
      <c r="A130" s="5"/>
      <c r="B130" s="5"/>
      <c r="C130" s="5"/>
      <c r="D130" s="5"/>
      <c r="E130" s="5"/>
      <c r="F130" s="5"/>
      <c r="G130" s="5"/>
      <c r="H130" s="5"/>
      <c r="I130" s="5"/>
      <c r="J130" s="5"/>
      <c r="K130" s="5"/>
      <c r="L130" s="5"/>
      <c r="M130" s="5"/>
      <c r="N130" s="5"/>
      <c r="O130" s="5"/>
      <c r="P130" s="5"/>
    </row>
    <row r="131" spans="1:16" ht="12.75">
      <c r="A131" s="5"/>
      <c r="B131" s="5"/>
      <c r="C131" s="5"/>
      <c r="D131" s="5"/>
      <c r="E131" s="5"/>
      <c r="F131" s="5"/>
      <c r="G131" s="5"/>
      <c r="H131" s="5"/>
      <c r="I131" s="5"/>
      <c r="J131" s="5"/>
      <c r="K131" s="5"/>
      <c r="L131" s="5"/>
      <c r="M131" s="5"/>
      <c r="N131" s="5"/>
      <c r="O131" s="5"/>
      <c r="P131" s="5"/>
    </row>
    <row r="132" spans="1:16" ht="12.75">
      <c r="A132" s="5"/>
      <c r="B132" s="5"/>
      <c r="C132" s="5"/>
      <c r="D132" s="5"/>
      <c r="E132" s="5"/>
      <c r="F132" s="5"/>
      <c r="G132" s="5"/>
      <c r="H132" s="5"/>
      <c r="I132" s="5"/>
      <c r="J132" s="5"/>
      <c r="K132" s="5"/>
      <c r="L132" s="5"/>
      <c r="M132" s="5"/>
      <c r="N132" s="5"/>
      <c r="O132" s="5"/>
      <c r="P132" s="5"/>
    </row>
    <row r="133" spans="1:16" ht="12.75">
      <c r="A133" s="5"/>
      <c r="B133" s="5"/>
      <c r="C133" s="5"/>
      <c r="D133" s="5"/>
      <c r="E133" s="5"/>
      <c r="F133" s="5"/>
      <c r="G133" s="5"/>
      <c r="H133" s="5"/>
      <c r="I133" s="5"/>
      <c r="J133" s="5"/>
      <c r="K133" s="5"/>
      <c r="L133" s="5"/>
      <c r="M133" s="5"/>
      <c r="N133" s="5"/>
      <c r="O133" s="5"/>
      <c r="P133" s="5"/>
    </row>
    <row r="134" spans="1:16" ht="12.75">
      <c r="A134" s="5"/>
      <c r="B134" s="5"/>
      <c r="C134" s="5"/>
      <c r="D134" s="5"/>
      <c r="E134" s="5"/>
      <c r="F134" s="5"/>
      <c r="G134" s="5"/>
      <c r="H134" s="5"/>
      <c r="I134" s="5"/>
      <c r="J134" s="5"/>
      <c r="K134" s="5"/>
      <c r="L134" s="5"/>
      <c r="M134" s="5"/>
      <c r="N134" s="5"/>
      <c r="O134" s="5"/>
      <c r="P134" s="5"/>
    </row>
    <row r="135" spans="1:16" ht="12.75">
      <c r="A135" s="5"/>
      <c r="B135" s="5"/>
      <c r="C135" s="5"/>
      <c r="D135" s="5"/>
      <c r="E135" s="5"/>
      <c r="F135" s="5"/>
      <c r="G135" s="5"/>
      <c r="H135" s="5"/>
      <c r="I135" s="5"/>
      <c r="J135" s="5"/>
      <c r="K135" s="5"/>
      <c r="L135" s="5"/>
      <c r="M135" s="5"/>
      <c r="N135" s="5"/>
      <c r="O135" s="5"/>
      <c r="P135" s="5"/>
    </row>
    <row r="136" spans="1:16" ht="12.75">
      <c r="A136" s="5"/>
      <c r="B136" s="5"/>
      <c r="C136" s="5"/>
      <c r="D136" s="5"/>
      <c r="E136" s="5"/>
      <c r="F136" s="5"/>
      <c r="G136" s="5"/>
      <c r="H136" s="5"/>
      <c r="I136" s="5"/>
      <c r="J136" s="5"/>
      <c r="K136" s="5"/>
      <c r="L136" s="5"/>
      <c r="M136" s="5"/>
      <c r="N136" s="5"/>
      <c r="O136" s="5"/>
      <c r="P136" s="5"/>
    </row>
    <row r="137" spans="1:16" ht="12.75">
      <c r="A137" s="5"/>
      <c r="B137" s="5"/>
      <c r="C137" s="5"/>
      <c r="D137" s="5"/>
      <c r="E137" s="5"/>
      <c r="F137" s="5"/>
      <c r="G137" s="5"/>
      <c r="H137" s="5"/>
      <c r="I137" s="5"/>
      <c r="J137" s="5"/>
      <c r="K137" s="5"/>
      <c r="L137" s="5"/>
      <c r="M137" s="5"/>
      <c r="N137" s="5"/>
      <c r="O137" s="5"/>
      <c r="P137" s="5"/>
    </row>
    <row r="138" spans="1:16" ht="12.75">
      <c r="A138" s="5"/>
      <c r="B138" s="5"/>
      <c r="C138" s="5"/>
      <c r="D138" s="5"/>
      <c r="E138" s="5"/>
      <c r="F138" s="5"/>
      <c r="G138" s="5"/>
      <c r="H138" s="5"/>
      <c r="I138" s="5"/>
      <c r="J138" s="5"/>
      <c r="K138" s="5"/>
      <c r="L138" s="5"/>
      <c r="M138" s="5"/>
      <c r="N138" s="5"/>
      <c r="O138" s="5"/>
      <c r="P138" s="5"/>
    </row>
    <row r="139" spans="1:16" ht="12.75">
      <c r="A139" s="5"/>
      <c r="B139" s="5"/>
      <c r="C139" s="5"/>
      <c r="D139" s="5"/>
      <c r="E139" s="5"/>
      <c r="F139" s="5"/>
      <c r="G139" s="5"/>
      <c r="H139" s="5"/>
      <c r="I139" s="5"/>
      <c r="J139" s="5"/>
      <c r="K139" s="5"/>
      <c r="L139" s="5"/>
      <c r="M139" s="5"/>
      <c r="N139" s="5"/>
      <c r="O139" s="5"/>
      <c r="P139" s="5"/>
    </row>
    <row r="140" spans="1:16" ht="12.75">
      <c r="A140" s="5"/>
      <c r="B140" s="5"/>
      <c r="C140" s="5"/>
      <c r="D140" s="5"/>
      <c r="E140" s="5"/>
      <c r="F140" s="5"/>
      <c r="G140" s="5"/>
      <c r="H140" s="5"/>
      <c r="I140" s="5"/>
      <c r="J140" s="5"/>
      <c r="K140" s="5"/>
      <c r="L140" s="5"/>
      <c r="M140" s="5"/>
      <c r="N140" s="5"/>
      <c r="O140" s="5"/>
      <c r="P140" s="5"/>
    </row>
    <row r="141" spans="1:16" ht="12.75">
      <c r="A141" s="5"/>
      <c r="B141" s="5"/>
      <c r="C141" s="5"/>
      <c r="D141" s="5"/>
      <c r="E141" s="5"/>
      <c r="F141" s="5"/>
      <c r="G141" s="5"/>
      <c r="H141" s="5"/>
      <c r="I141" s="5"/>
      <c r="J141" s="5"/>
      <c r="K141" s="5"/>
      <c r="L141" s="5"/>
      <c r="M141" s="5"/>
      <c r="N141" s="5"/>
      <c r="O141" s="5"/>
      <c r="P141" s="5"/>
    </row>
    <row r="142" spans="1:16" ht="12.75">
      <c r="A142" s="5"/>
      <c r="B142" s="5"/>
      <c r="C142" s="5"/>
      <c r="D142" s="5"/>
      <c r="E142" s="5"/>
      <c r="F142" s="5"/>
      <c r="G142" s="5"/>
      <c r="H142" s="5"/>
      <c r="I142" s="5"/>
      <c r="J142" s="5"/>
      <c r="K142" s="5"/>
      <c r="L142" s="5"/>
      <c r="M142" s="5"/>
      <c r="N142" s="5"/>
      <c r="O142" s="5"/>
      <c r="P142" s="5"/>
    </row>
    <row r="143" spans="1:16" ht="12.75">
      <c r="A143" s="5"/>
      <c r="B143" s="5"/>
      <c r="C143" s="5"/>
      <c r="D143" s="5"/>
      <c r="E143" s="5"/>
      <c r="F143" s="5"/>
      <c r="G143" s="5"/>
      <c r="H143" s="5"/>
      <c r="I143" s="5"/>
      <c r="J143" s="5"/>
      <c r="K143" s="5"/>
      <c r="L143" s="5"/>
      <c r="M143" s="5"/>
      <c r="N143" s="5"/>
      <c r="O143" s="5"/>
      <c r="P143" s="5"/>
    </row>
    <row r="144" spans="1:16" ht="12.75">
      <c r="A144" s="5"/>
      <c r="B144" s="5"/>
      <c r="C144" s="5"/>
      <c r="D144" s="5"/>
      <c r="E144" s="5"/>
      <c r="F144" s="5"/>
      <c r="G144" s="5"/>
      <c r="H144" s="5"/>
      <c r="I144" s="5"/>
      <c r="J144" s="5"/>
      <c r="K144" s="5"/>
      <c r="L144" s="5"/>
      <c r="M144" s="5"/>
      <c r="N144" s="5"/>
      <c r="O144" s="5"/>
      <c r="P144" s="5"/>
    </row>
    <row r="145" spans="1:16" ht="12.75">
      <c r="A145" s="5"/>
      <c r="B145" s="5"/>
      <c r="C145" s="5"/>
      <c r="D145" s="5"/>
      <c r="E145" s="5"/>
      <c r="F145" s="5"/>
      <c r="G145" s="5"/>
      <c r="H145" s="5"/>
      <c r="I145" s="5"/>
      <c r="J145" s="5"/>
      <c r="K145" s="5"/>
      <c r="L145" s="5"/>
      <c r="M145" s="5"/>
      <c r="N145" s="5"/>
      <c r="O145" s="5"/>
      <c r="P145" s="5"/>
    </row>
    <row r="146" spans="1:16" ht="12.75">
      <c r="A146" s="5"/>
      <c r="B146" s="5"/>
      <c r="C146" s="5"/>
      <c r="D146" s="5"/>
      <c r="E146" s="5"/>
      <c r="F146" s="5"/>
      <c r="G146" s="5"/>
      <c r="H146" s="5"/>
      <c r="I146" s="5"/>
      <c r="J146" s="5"/>
      <c r="K146" s="5"/>
      <c r="L146" s="5"/>
      <c r="M146" s="5"/>
      <c r="N146" s="5"/>
      <c r="O146" s="5"/>
      <c r="P146" s="5"/>
    </row>
    <row r="147" spans="1:16" ht="12.75">
      <c r="A147" s="5"/>
      <c r="B147" s="5"/>
      <c r="C147" s="5"/>
      <c r="D147" s="5"/>
      <c r="E147" s="5"/>
      <c r="F147" s="5"/>
      <c r="G147" s="5"/>
      <c r="H147" s="5"/>
      <c r="I147" s="5"/>
      <c r="J147" s="5"/>
      <c r="K147" s="5"/>
      <c r="L147" s="5"/>
      <c r="M147" s="5"/>
      <c r="N147" s="5"/>
      <c r="O147" s="5"/>
      <c r="P147" s="5"/>
    </row>
    <row r="148" spans="1:16" ht="12.75">
      <c r="A148" s="5"/>
      <c r="B148" s="5"/>
      <c r="C148" s="5"/>
      <c r="D148" s="5"/>
      <c r="E148" s="5"/>
      <c r="F148" s="5"/>
      <c r="G148" s="5"/>
      <c r="H148" s="5"/>
      <c r="I148" s="5"/>
      <c r="J148" s="5"/>
      <c r="K148" s="5"/>
      <c r="L148" s="5"/>
      <c r="M148" s="5"/>
      <c r="N148" s="5"/>
      <c r="O148" s="5"/>
      <c r="P148" s="5"/>
    </row>
    <row r="149" spans="1:16" ht="12.75">
      <c r="A149" s="5"/>
      <c r="B149" s="5"/>
      <c r="C149" s="5"/>
      <c r="D149" s="5"/>
      <c r="E149" s="5"/>
      <c r="F149" s="5"/>
      <c r="G149" s="5"/>
      <c r="H149" s="5"/>
      <c r="I149" s="5"/>
      <c r="J149" s="5"/>
      <c r="K149" s="5"/>
      <c r="L149" s="5"/>
      <c r="M149" s="5"/>
      <c r="N149" s="5"/>
      <c r="O149" s="5"/>
      <c r="P149" s="5"/>
    </row>
    <row r="150" spans="1:16" ht="12.75">
      <c r="A150" s="5"/>
      <c r="B150" s="5"/>
      <c r="C150" s="5"/>
      <c r="D150" s="5"/>
      <c r="E150" s="5"/>
      <c r="F150" s="5"/>
      <c r="G150" s="5"/>
      <c r="H150" s="5"/>
      <c r="I150" s="5"/>
      <c r="J150" s="5"/>
      <c r="K150" s="5"/>
      <c r="L150" s="5"/>
      <c r="M150" s="5"/>
      <c r="N150" s="5"/>
      <c r="O150" s="5"/>
      <c r="P150" s="5"/>
    </row>
    <row r="151" spans="1:16" ht="12.75">
      <c r="A151" s="5"/>
      <c r="B151" s="5"/>
      <c r="C151" s="5"/>
      <c r="D151" s="5"/>
      <c r="E151" s="5"/>
      <c r="F151" s="5"/>
      <c r="G151" s="5"/>
      <c r="H151" s="5"/>
      <c r="I151" s="5"/>
      <c r="J151" s="5"/>
      <c r="K151" s="5"/>
      <c r="L151" s="5"/>
      <c r="M151" s="5"/>
      <c r="N151" s="5"/>
      <c r="O151" s="5"/>
      <c r="P151" s="5"/>
    </row>
    <row r="152" spans="1:16" ht="12.75">
      <c r="A152" s="5"/>
      <c r="B152" s="5"/>
      <c r="C152" s="5"/>
      <c r="D152" s="5"/>
      <c r="E152" s="5"/>
      <c r="F152" s="5"/>
      <c r="G152" s="5"/>
      <c r="H152" s="5"/>
      <c r="I152" s="5"/>
      <c r="J152" s="5"/>
      <c r="K152" s="5"/>
      <c r="L152" s="5"/>
      <c r="M152" s="5"/>
      <c r="N152" s="5"/>
      <c r="O152" s="5"/>
      <c r="P152" s="5"/>
    </row>
    <row r="153" spans="1:16" ht="12.75">
      <c r="A153" s="5"/>
      <c r="B153" s="5"/>
      <c r="C153" s="5"/>
      <c r="D153" s="5"/>
      <c r="E153" s="5"/>
      <c r="F153" s="5"/>
      <c r="G153" s="5"/>
      <c r="H153" s="5"/>
      <c r="I153" s="5"/>
      <c r="J153" s="5"/>
      <c r="K153" s="5"/>
      <c r="L153" s="5"/>
      <c r="M153" s="5"/>
      <c r="N153" s="5"/>
      <c r="O153" s="5"/>
      <c r="P153" s="5"/>
    </row>
    <row r="154" spans="1:16" ht="12.75">
      <c r="A154" s="5"/>
      <c r="B154" s="5"/>
      <c r="C154" s="5"/>
      <c r="D154" s="5"/>
      <c r="E154" s="5"/>
      <c r="F154" s="5"/>
      <c r="G154" s="5"/>
      <c r="H154" s="5"/>
      <c r="I154" s="5"/>
      <c r="J154" s="5"/>
      <c r="K154" s="5"/>
      <c r="L154" s="5"/>
      <c r="M154" s="5"/>
      <c r="N154" s="5"/>
      <c r="O154" s="5"/>
      <c r="P154" s="5"/>
    </row>
    <row r="155" spans="1:16" ht="12.75">
      <c r="A155" s="5"/>
      <c r="B155" s="5"/>
      <c r="C155" s="5"/>
      <c r="D155" s="5"/>
      <c r="E155" s="5"/>
      <c r="F155" s="5"/>
      <c r="G155" s="5"/>
      <c r="H155" s="5"/>
      <c r="I155" s="5"/>
      <c r="J155" s="5"/>
      <c r="K155" s="5"/>
      <c r="L155" s="5"/>
      <c r="M155" s="5"/>
      <c r="N155" s="5"/>
      <c r="O155" s="5"/>
      <c r="P155" s="5"/>
    </row>
    <row r="156" spans="1:16" ht="12.75">
      <c r="A156" s="5"/>
      <c r="B156" s="5"/>
      <c r="C156" s="5"/>
      <c r="D156" s="5"/>
      <c r="E156" s="5"/>
      <c r="F156" s="5"/>
      <c r="G156" s="5"/>
      <c r="H156" s="5"/>
      <c r="I156" s="5"/>
      <c r="J156" s="5"/>
      <c r="K156" s="5"/>
      <c r="L156" s="5"/>
      <c r="M156" s="5"/>
      <c r="N156" s="5"/>
      <c r="O156" s="5"/>
      <c r="P156" s="5"/>
    </row>
    <row r="157" spans="1:16" ht="12.75">
      <c r="A157" s="5"/>
      <c r="B157" s="5"/>
      <c r="C157" s="5"/>
      <c r="D157" s="5"/>
      <c r="E157" s="5"/>
      <c r="F157" s="5"/>
      <c r="G157" s="5"/>
      <c r="H157" s="5"/>
      <c r="I157" s="5"/>
      <c r="J157" s="5"/>
      <c r="K157" s="5"/>
      <c r="L157" s="5"/>
      <c r="M157" s="5"/>
      <c r="N157" s="5"/>
      <c r="O157" s="5"/>
      <c r="P157" s="5"/>
    </row>
    <row r="158" spans="1:16" ht="12.75">
      <c r="A158" s="5"/>
      <c r="B158" s="5"/>
      <c r="C158" s="5"/>
      <c r="D158" s="5"/>
      <c r="E158" s="5"/>
      <c r="F158" s="5"/>
      <c r="G158" s="5"/>
      <c r="H158" s="5"/>
      <c r="I158" s="5"/>
      <c r="J158" s="5"/>
      <c r="K158" s="5"/>
      <c r="L158" s="5"/>
      <c r="M158" s="5"/>
      <c r="N158" s="5"/>
      <c r="O158" s="5"/>
      <c r="P158" s="5"/>
    </row>
    <row r="159" spans="1:16" ht="12.75">
      <c r="A159" s="5"/>
      <c r="B159" s="5"/>
      <c r="C159" s="5"/>
      <c r="D159" s="5"/>
      <c r="E159" s="5"/>
      <c r="F159" s="5"/>
      <c r="G159" s="5"/>
      <c r="H159" s="5"/>
      <c r="I159" s="5"/>
      <c r="J159" s="5"/>
      <c r="K159" s="5"/>
      <c r="L159" s="5"/>
      <c r="M159" s="5"/>
      <c r="N159" s="5"/>
      <c r="O159" s="5"/>
      <c r="P159" s="5"/>
    </row>
    <row r="160" spans="1:16" ht="12.75">
      <c r="A160" s="5"/>
      <c r="B160" s="5"/>
      <c r="C160" s="5"/>
      <c r="D160" s="5"/>
      <c r="E160" s="5"/>
      <c r="F160" s="5"/>
      <c r="G160" s="5"/>
      <c r="H160" s="5"/>
      <c r="I160" s="5"/>
      <c r="J160" s="5"/>
      <c r="K160" s="5"/>
      <c r="L160" s="5"/>
      <c r="M160" s="5"/>
      <c r="N160" s="5"/>
      <c r="O160" s="5"/>
      <c r="P160" s="5"/>
    </row>
    <row r="161" spans="1:16" ht="12.75">
      <c r="A161" s="5"/>
      <c r="B161" s="5"/>
      <c r="C161" s="5"/>
      <c r="D161" s="5"/>
      <c r="E161" s="5"/>
      <c r="F161" s="5"/>
      <c r="G161" s="5"/>
      <c r="H161" s="5"/>
      <c r="I161" s="5"/>
      <c r="J161" s="5"/>
      <c r="K161" s="5"/>
      <c r="L161" s="5"/>
      <c r="M161" s="5"/>
      <c r="N161" s="5"/>
      <c r="O161" s="5"/>
      <c r="P161" s="5"/>
    </row>
    <row r="162" spans="1:16" ht="12.75">
      <c r="A162" s="5"/>
      <c r="B162" s="5"/>
      <c r="C162" s="5"/>
      <c r="D162" s="5"/>
      <c r="E162" s="5"/>
      <c r="F162" s="5"/>
      <c r="G162" s="5"/>
      <c r="H162" s="5"/>
      <c r="I162" s="5"/>
      <c r="J162" s="5"/>
      <c r="K162" s="5"/>
      <c r="L162" s="5"/>
      <c r="M162" s="5"/>
      <c r="N162" s="5"/>
      <c r="O162" s="5"/>
      <c r="P162" s="5"/>
    </row>
    <row r="163" spans="1:16" ht="12.75">
      <c r="A163" s="5"/>
      <c r="B163" s="5"/>
      <c r="C163" s="5"/>
      <c r="D163" s="5"/>
      <c r="E163" s="5"/>
      <c r="F163" s="5"/>
      <c r="G163" s="5"/>
      <c r="H163" s="5"/>
      <c r="I163" s="5"/>
      <c r="J163" s="5"/>
      <c r="K163" s="5"/>
      <c r="L163" s="5"/>
      <c r="M163" s="5"/>
      <c r="N163" s="5"/>
      <c r="O163" s="5"/>
      <c r="P163" s="5"/>
    </row>
    <row r="164" spans="1:16" ht="12.75">
      <c r="A164" s="5"/>
      <c r="B164" s="5"/>
      <c r="C164" s="5"/>
      <c r="D164" s="5"/>
      <c r="E164" s="5"/>
      <c r="F164" s="5"/>
      <c r="G164" s="5"/>
      <c r="H164" s="5"/>
      <c r="I164" s="5"/>
      <c r="J164" s="5"/>
      <c r="K164" s="5"/>
      <c r="L164" s="5"/>
      <c r="M164" s="5"/>
      <c r="N164" s="5"/>
      <c r="O164" s="5"/>
      <c r="P164" s="5"/>
    </row>
    <row r="165" spans="1:16" ht="12.75">
      <c r="A165" s="5"/>
      <c r="B165" s="5"/>
      <c r="C165" s="5"/>
      <c r="D165" s="5"/>
      <c r="E165" s="5"/>
      <c r="F165" s="5"/>
      <c r="G165" s="5"/>
      <c r="H165" s="5"/>
      <c r="I165" s="5"/>
      <c r="J165" s="5"/>
      <c r="K165" s="5"/>
      <c r="L165" s="5"/>
      <c r="M165" s="5"/>
      <c r="N165" s="5"/>
      <c r="O165" s="5"/>
      <c r="P165" s="5"/>
    </row>
    <row r="166" spans="1:16" ht="12.75">
      <c r="A166" s="5"/>
      <c r="B166" s="5"/>
      <c r="C166" s="5"/>
      <c r="D166" s="5"/>
      <c r="E166" s="5"/>
      <c r="F166" s="5"/>
      <c r="G166" s="5"/>
      <c r="H166" s="5"/>
      <c r="I166" s="5"/>
      <c r="J166" s="5"/>
      <c r="K166" s="5"/>
      <c r="L166" s="5"/>
      <c r="M166" s="5"/>
      <c r="N166" s="5"/>
      <c r="O166" s="5"/>
      <c r="P166" s="5"/>
    </row>
    <row r="167" spans="1:16" ht="12.75">
      <c r="A167" s="5"/>
      <c r="B167" s="5"/>
      <c r="C167" s="5"/>
      <c r="D167" s="5"/>
      <c r="E167" s="5"/>
      <c r="F167" s="5"/>
      <c r="G167" s="5"/>
      <c r="H167" s="5"/>
      <c r="I167" s="5"/>
      <c r="J167" s="5"/>
      <c r="K167" s="5"/>
      <c r="L167" s="5"/>
      <c r="M167" s="5"/>
      <c r="N167" s="5"/>
      <c r="O167" s="5"/>
      <c r="P167" s="5"/>
    </row>
    <row r="168" spans="1:16" ht="12.75">
      <c r="A168" s="5"/>
      <c r="B168" s="5"/>
      <c r="C168" s="5"/>
      <c r="D168" s="5"/>
      <c r="E168" s="5"/>
      <c r="F168" s="5"/>
      <c r="G168" s="5"/>
      <c r="H168" s="5"/>
      <c r="I168" s="5"/>
      <c r="J168" s="5"/>
      <c r="K168" s="5"/>
      <c r="L168" s="5"/>
      <c r="M168" s="5"/>
      <c r="N168" s="5"/>
      <c r="O168" s="5"/>
      <c r="P168" s="5"/>
    </row>
    <row r="169" spans="1:16" ht="12.75">
      <c r="A169" s="5"/>
      <c r="B169" s="5"/>
      <c r="C169" s="5"/>
      <c r="D169" s="5"/>
      <c r="E169" s="5"/>
      <c r="F169" s="5"/>
      <c r="G169" s="5"/>
      <c r="H169" s="5"/>
      <c r="I169" s="5"/>
      <c r="J169" s="5"/>
      <c r="K169" s="5"/>
      <c r="L169" s="5"/>
      <c r="M169" s="5"/>
      <c r="N169" s="5"/>
      <c r="O169" s="5"/>
      <c r="P169" s="5"/>
    </row>
    <row r="170" spans="1:16" ht="12.75">
      <c r="A170" s="5"/>
      <c r="B170" s="5"/>
      <c r="C170" s="5"/>
      <c r="D170" s="5"/>
      <c r="E170" s="5"/>
      <c r="F170" s="5"/>
      <c r="G170" s="5"/>
      <c r="H170" s="5"/>
      <c r="I170" s="5"/>
      <c r="J170" s="5"/>
      <c r="K170" s="5"/>
      <c r="L170" s="5"/>
      <c r="M170" s="5"/>
      <c r="N170" s="5"/>
      <c r="O170" s="5"/>
      <c r="P170" s="5"/>
    </row>
    <row r="171" spans="1:16" ht="12.75">
      <c r="A171" s="5"/>
      <c r="B171" s="5"/>
      <c r="C171" s="5"/>
      <c r="D171" s="5"/>
      <c r="E171" s="5"/>
      <c r="F171" s="5"/>
      <c r="G171" s="5"/>
      <c r="H171" s="5"/>
      <c r="I171" s="5"/>
      <c r="J171" s="5"/>
      <c r="K171" s="5"/>
      <c r="L171" s="5"/>
      <c r="M171" s="5"/>
      <c r="N171" s="5"/>
      <c r="O171" s="5"/>
      <c r="P171" s="5"/>
    </row>
    <row r="172" spans="1:16" ht="12.75">
      <c r="A172" s="5"/>
      <c r="B172" s="5"/>
      <c r="C172" s="5"/>
      <c r="D172" s="5"/>
      <c r="E172" s="5"/>
      <c r="F172" s="5"/>
      <c r="G172" s="5"/>
      <c r="H172" s="5"/>
      <c r="I172" s="5"/>
      <c r="J172" s="5"/>
      <c r="K172" s="5"/>
      <c r="L172" s="5"/>
      <c r="M172" s="5"/>
      <c r="N172" s="5"/>
      <c r="O172" s="5"/>
      <c r="P172" s="5"/>
    </row>
    <row r="173" spans="1:16" ht="12.75">
      <c r="A173" s="5"/>
      <c r="B173" s="5"/>
      <c r="C173" s="5"/>
      <c r="D173" s="5"/>
      <c r="E173" s="5"/>
      <c r="F173" s="5"/>
      <c r="G173" s="5"/>
      <c r="H173" s="5"/>
      <c r="I173" s="5"/>
      <c r="J173" s="5"/>
      <c r="K173" s="5"/>
      <c r="L173" s="5"/>
      <c r="M173" s="5"/>
      <c r="N173" s="5"/>
      <c r="O173" s="5"/>
      <c r="P173" s="5"/>
    </row>
    <row r="174" spans="1:16" ht="12.75">
      <c r="A174" s="5"/>
      <c r="B174" s="5"/>
      <c r="C174" s="5"/>
      <c r="D174" s="5"/>
      <c r="E174" s="5"/>
      <c r="F174" s="5"/>
      <c r="G174" s="5"/>
      <c r="H174" s="5"/>
      <c r="I174" s="5"/>
      <c r="J174" s="5"/>
      <c r="K174" s="5"/>
      <c r="L174" s="5"/>
      <c r="M174" s="5"/>
      <c r="N174" s="5"/>
      <c r="O174" s="5"/>
      <c r="P174" s="5"/>
    </row>
    <row r="175" spans="1:16" ht="12.75">
      <c r="A175" s="5"/>
      <c r="B175" s="5"/>
      <c r="C175" s="5"/>
      <c r="D175" s="5"/>
      <c r="E175" s="5"/>
      <c r="F175" s="5"/>
      <c r="G175" s="5"/>
      <c r="H175" s="5"/>
      <c r="I175" s="5"/>
      <c r="J175" s="5"/>
      <c r="K175" s="5"/>
      <c r="L175" s="5"/>
      <c r="M175" s="5"/>
      <c r="N175" s="5"/>
      <c r="O175" s="5"/>
      <c r="P175" s="5"/>
    </row>
    <row r="176" spans="1:16" ht="12.75">
      <c r="A176" s="5"/>
      <c r="B176" s="5"/>
      <c r="C176" s="5"/>
      <c r="D176" s="5"/>
      <c r="E176" s="5"/>
      <c r="F176" s="5"/>
      <c r="G176" s="5"/>
      <c r="H176" s="5"/>
      <c r="I176" s="5"/>
      <c r="J176" s="5"/>
      <c r="K176" s="5"/>
      <c r="L176" s="5"/>
      <c r="M176" s="5"/>
      <c r="N176" s="5"/>
      <c r="O176" s="5"/>
      <c r="P176" s="5"/>
    </row>
    <row r="177" spans="1:16" ht="12.75">
      <c r="A177" s="5"/>
      <c r="B177" s="5"/>
      <c r="C177" s="5"/>
      <c r="D177" s="5"/>
      <c r="E177" s="5"/>
      <c r="F177" s="5"/>
      <c r="G177" s="5"/>
      <c r="H177" s="5"/>
      <c r="I177" s="5"/>
      <c r="J177" s="5"/>
      <c r="K177" s="5"/>
      <c r="L177" s="5"/>
      <c r="M177" s="5"/>
      <c r="N177" s="5"/>
      <c r="O177" s="5"/>
      <c r="P177" s="5"/>
    </row>
    <row r="178" spans="1:16" ht="12.75">
      <c r="A178" s="5"/>
      <c r="B178" s="5"/>
      <c r="C178" s="5"/>
      <c r="D178" s="5"/>
      <c r="E178" s="5"/>
      <c r="F178" s="5"/>
      <c r="G178" s="5"/>
      <c r="H178" s="5"/>
      <c r="I178" s="5"/>
      <c r="J178" s="5"/>
      <c r="K178" s="5"/>
      <c r="L178" s="5"/>
      <c r="M178" s="5"/>
      <c r="N178" s="5"/>
      <c r="O178" s="5"/>
      <c r="P178" s="5"/>
    </row>
    <row r="179" spans="1:16" ht="12.75">
      <c r="A179" s="5"/>
      <c r="B179" s="5"/>
      <c r="C179" s="5"/>
      <c r="D179" s="5"/>
      <c r="E179" s="5"/>
      <c r="F179" s="5"/>
      <c r="G179" s="5"/>
      <c r="H179" s="5"/>
      <c r="I179" s="5"/>
      <c r="J179" s="5"/>
      <c r="K179" s="5"/>
      <c r="L179" s="5"/>
      <c r="M179" s="5"/>
      <c r="N179" s="5"/>
      <c r="O179" s="5"/>
      <c r="P179" s="5"/>
    </row>
    <row r="180" spans="1:16" ht="12.75">
      <c r="A180" s="5"/>
      <c r="B180" s="5"/>
      <c r="C180" s="5"/>
      <c r="D180" s="5"/>
      <c r="E180" s="5"/>
      <c r="F180" s="5"/>
      <c r="G180" s="5"/>
      <c r="H180" s="5"/>
      <c r="I180" s="5"/>
      <c r="J180" s="5"/>
      <c r="K180" s="5"/>
      <c r="L180" s="5"/>
      <c r="M180" s="5"/>
      <c r="N180" s="5"/>
      <c r="O180" s="5"/>
      <c r="P180" s="5"/>
    </row>
    <row r="181" spans="1:16" ht="12.75">
      <c r="A181" s="5"/>
      <c r="B181" s="5"/>
      <c r="C181" s="5"/>
      <c r="D181" s="5"/>
      <c r="E181" s="5"/>
      <c r="F181" s="5"/>
      <c r="G181" s="5"/>
      <c r="H181" s="5"/>
      <c r="I181" s="5"/>
      <c r="J181" s="5"/>
      <c r="K181" s="5"/>
      <c r="L181" s="5"/>
      <c r="M181" s="5"/>
      <c r="N181" s="5"/>
      <c r="O181" s="5"/>
      <c r="P181" s="5"/>
    </row>
    <row r="182" spans="1:16" ht="12.75">
      <c r="A182" s="5"/>
      <c r="B182" s="5"/>
      <c r="C182" s="5"/>
      <c r="D182" s="5"/>
      <c r="E182" s="5"/>
      <c r="F182" s="5"/>
      <c r="G182" s="5"/>
      <c r="H182" s="5"/>
      <c r="I182" s="5"/>
      <c r="J182" s="5"/>
      <c r="K182" s="5"/>
      <c r="L182" s="5"/>
      <c r="M182" s="5"/>
      <c r="N182" s="5"/>
      <c r="O182" s="5"/>
      <c r="P182" s="5"/>
    </row>
    <row r="183" spans="1:16" ht="12.75">
      <c r="A183" s="5"/>
      <c r="B183" s="5"/>
      <c r="C183" s="5"/>
      <c r="D183" s="5"/>
      <c r="E183" s="5"/>
      <c r="F183" s="5"/>
      <c r="G183" s="5"/>
      <c r="H183" s="5"/>
      <c r="I183" s="5"/>
      <c r="J183" s="5"/>
      <c r="K183" s="5"/>
      <c r="L183" s="5"/>
      <c r="M183" s="5"/>
      <c r="N183" s="5"/>
      <c r="O183" s="5"/>
      <c r="P183" s="5"/>
    </row>
    <row r="184" spans="1:16" ht="12.75">
      <c r="A184" s="5"/>
      <c r="B184" s="5"/>
      <c r="C184" s="5"/>
      <c r="D184" s="5"/>
      <c r="E184" s="5"/>
      <c r="F184" s="5"/>
      <c r="G184" s="5"/>
      <c r="H184" s="5"/>
      <c r="I184" s="5"/>
      <c r="J184" s="5"/>
      <c r="K184" s="5"/>
      <c r="L184" s="5"/>
      <c r="M184" s="5"/>
      <c r="N184" s="5"/>
      <c r="O184" s="5"/>
      <c r="P184" s="5"/>
    </row>
    <row r="185" spans="1:16" ht="12.75">
      <c r="A185" s="5"/>
      <c r="B185" s="5"/>
      <c r="C185" s="5"/>
      <c r="D185" s="5"/>
      <c r="E185" s="5"/>
      <c r="F185" s="5"/>
      <c r="G185" s="5"/>
      <c r="H185" s="5"/>
      <c r="I185" s="5"/>
      <c r="J185" s="5"/>
      <c r="K185" s="5"/>
      <c r="L185" s="5"/>
      <c r="M185" s="5"/>
      <c r="N185" s="5"/>
      <c r="O185" s="5"/>
      <c r="P185" s="5"/>
    </row>
    <row r="186" spans="1:16" ht="12.75">
      <c r="A186" s="5"/>
      <c r="B186" s="5"/>
      <c r="C186" s="5"/>
      <c r="D186" s="5"/>
      <c r="E186" s="5"/>
      <c r="F186" s="5"/>
      <c r="G186" s="5"/>
      <c r="H186" s="5"/>
      <c r="I186" s="5"/>
      <c r="J186" s="5"/>
      <c r="K186" s="5"/>
      <c r="L186" s="5"/>
      <c r="M186" s="5"/>
      <c r="N186" s="5"/>
      <c r="O186" s="5"/>
      <c r="P186" s="5"/>
    </row>
    <row r="187" spans="1:16" ht="12.75">
      <c r="A187" s="5"/>
      <c r="B187" s="5"/>
      <c r="C187" s="5"/>
      <c r="D187" s="5"/>
      <c r="E187" s="5"/>
      <c r="F187" s="5"/>
      <c r="G187" s="5"/>
      <c r="H187" s="5"/>
      <c r="I187" s="5"/>
      <c r="J187" s="5"/>
      <c r="K187" s="5"/>
      <c r="L187" s="5"/>
      <c r="M187" s="5"/>
      <c r="N187" s="5"/>
      <c r="O187" s="5"/>
      <c r="P187" s="5"/>
    </row>
    <row r="188" spans="1:16" ht="12.75">
      <c r="A188" s="5"/>
      <c r="B188" s="5"/>
      <c r="C188" s="5"/>
      <c r="D188" s="5"/>
      <c r="E188" s="5"/>
      <c r="F188" s="5"/>
      <c r="G188" s="5"/>
      <c r="H188" s="5"/>
      <c r="I188" s="5"/>
      <c r="J188" s="5"/>
      <c r="K188" s="5"/>
      <c r="L188" s="5"/>
      <c r="M188" s="5"/>
      <c r="N188" s="5"/>
      <c r="O188" s="5"/>
      <c r="P188" s="5"/>
    </row>
    <row r="189" spans="1:16" ht="12.75">
      <c r="A189" s="5"/>
      <c r="B189" s="5"/>
      <c r="C189" s="5"/>
      <c r="D189" s="5"/>
      <c r="E189" s="5"/>
      <c r="F189" s="5"/>
      <c r="G189" s="5"/>
      <c r="H189" s="5"/>
      <c r="I189" s="5"/>
      <c r="J189" s="5"/>
      <c r="K189" s="5"/>
      <c r="L189" s="5"/>
      <c r="M189" s="5"/>
      <c r="N189" s="5"/>
      <c r="O189" s="5"/>
      <c r="P189" s="5"/>
    </row>
    <row r="190" spans="1:16" ht="12.75">
      <c r="A190" s="5"/>
      <c r="B190" s="5"/>
      <c r="C190" s="5"/>
      <c r="D190" s="5"/>
      <c r="E190" s="5"/>
      <c r="F190" s="5"/>
      <c r="G190" s="5"/>
      <c r="H190" s="5"/>
      <c r="I190" s="5"/>
      <c r="J190" s="5"/>
      <c r="K190" s="5"/>
      <c r="L190" s="5"/>
      <c r="M190" s="5"/>
      <c r="N190" s="5"/>
      <c r="O190" s="5"/>
      <c r="P190" s="5"/>
    </row>
    <row r="191" spans="1:16" ht="12.75">
      <c r="A191" s="5"/>
      <c r="B191" s="5"/>
      <c r="C191" s="5"/>
      <c r="D191" s="5"/>
      <c r="E191" s="5"/>
      <c r="F191" s="5"/>
      <c r="G191" s="5"/>
      <c r="H191" s="5"/>
      <c r="I191" s="5"/>
      <c r="J191" s="5"/>
      <c r="K191" s="5"/>
      <c r="L191" s="5"/>
      <c r="M191" s="5"/>
      <c r="N191" s="5"/>
      <c r="O191" s="5"/>
      <c r="P191" s="5"/>
    </row>
    <row r="192" spans="1:16" ht="12.75">
      <c r="A192" s="5"/>
      <c r="B192" s="5"/>
      <c r="C192" s="5"/>
      <c r="D192" s="5"/>
      <c r="E192" s="5"/>
      <c r="F192" s="5"/>
      <c r="G192" s="5"/>
      <c r="H192" s="5"/>
      <c r="I192" s="5"/>
      <c r="J192" s="5"/>
      <c r="K192" s="5"/>
      <c r="L192" s="5"/>
      <c r="M192" s="5"/>
      <c r="N192" s="5"/>
      <c r="O192" s="5"/>
      <c r="P192" s="5"/>
    </row>
    <row r="193" spans="1:16" ht="12.75">
      <c r="A193" s="5"/>
      <c r="B193" s="5"/>
      <c r="C193" s="5"/>
      <c r="D193" s="5"/>
      <c r="E193" s="5"/>
      <c r="F193" s="5"/>
      <c r="G193" s="5"/>
      <c r="H193" s="5"/>
      <c r="I193" s="5"/>
      <c r="J193" s="5"/>
      <c r="K193" s="5"/>
      <c r="L193" s="5"/>
      <c r="M193" s="5"/>
      <c r="N193" s="5"/>
      <c r="O193" s="5"/>
      <c r="P193" s="5"/>
    </row>
    <row r="194" spans="1:16" ht="12.75">
      <c r="A194" s="5"/>
      <c r="B194" s="5"/>
      <c r="C194" s="5"/>
      <c r="D194" s="5"/>
      <c r="E194" s="5"/>
      <c r="F194" s="5"/>
      <c r="G194" s="5"/>
      <c r="H194" s="5"/>
      <c r="I194" s="5"/>
      <c r="J194" s="5"/>
      <c r="K194" s="5"/>
      <c r="L194" s="5"/>
      <c r="M194" s="5"/>
      <c r="N194" s="5"/>
      <c r="O194" s="5"/>
      <c r="P194" s="5"/>
    </row>
    <row r="195" spans="1:16" ht="12.75">
      <c r="A195" s="5"/>
      <c r="B195" s="5"/>
      <c r="C195" s="5"/>
      <c r="D195" s="5"/>
      <c r="E195" s="5"/>
      <c r="F195" s="5"/>
      <c r="G195" s="5"/>
      <c r="H195" s="5"/>
      <c r="I195" s="5"/>
      <c r="J195" s="5"/>
      <c r="K195" s="5"/>
      <c r="L195" s="5"/>
      <c r="M195" s="5"/>
      <c r="N195" s="5"/>
      <c r="O195" s="5"/>
      <c r="P195" s="5"/>
    </row>
    <row r="196" spans="1:16" ht="12.75">
      <c r="A196" s="5"/>
      <c r="B196" s="5"/>
      <c r="C196" s="5"/>
      <c r="D196" s="5"/>
      <c r="E196" s="5"/>
      <c r="F196" s="5"/>
      <c r="G196" s="5"/>
      <c r="H196" s="5"/>
      <c r="I196" s="5"/>
      <c r="J196" s="5"/>
      <c r="K196" s="5"/>
      <c r="L196" s="5"/>
      <c r="M196" s="5"/>
      <c r="N196" s="5"/>
      <c r="O196" s="5"/>
      <c r="P196" s="5"/>
    </row>
    <row r="197" spans="1:16" ht="12.75">
      <c r="A197" s="5"/>
      <c r="B197" s="5"/>
      <c r="C197" s="5"/>
      <c r="D197" s="5"/>
      <c r="E197" s="5"/>
      <c r="F197" s="5"/>
      <c r="G197" s="5"/>
      <c r="H197" s="5"/>
      <c r="I197" s="5"/>
      <c r="J197" s="5"/>
      <c r="K197" s="5"/>
      <c r="L197" s="5"/>
      <c r="M197" s="5"/>
      <c r="N197" s="5"/>
      <c r="O197" s="5"/>
      <c r="P197" s="5"/>
    </row>
    <row r="198" spans="1:16" ht="12.75">
      <c r="A198" s="5"/>
      <c r="B198" s="5"/>
      <c r="C198" s="5"/>
      <c r="D198" s="5"/>
      <c r="E198" s="5"/>
      <c r="F198" s="5"/>
      <c r="G198" s="5"/>
      <c r="H198" s="5"/>
      <c r="I198" s="5"/>
      <c r="J198" s="5"/>
      <c r="K198" s="5"/>
      <c r="L198" s="5"/>
      <c r="M198" s="5"/>
      <c r="N198" s="5"/>
      <c r="O198" s="5"/>
      <c r="P198" s="5"/>
    </row>
    <row r="199" spans="1:16" ht="12.75">
      <c r="A199" s="5"/>
      <c r="B199" s="5"/>
      <c r="C199" s="5"/>
      <c r="D199" s="5"/>
      <c r="E199" s="5"/>
      <c r="F199" s="5"/>
      <c r="G199" s="5"/>
      <c r="H199" s="5"/>
      <c r="I199" s="5"/>
      <c r="J199" s="5"/>
      <c r="K199" s="5"/>
      <c r="L199" s="5"/>
      <c r="M199" s="5"/>
      <c r="N199" s="5"/>
      <c r="O199" s="5"/>
      <c r="P199" s="5"/>
    </row>
    <row r="200" spans="1:16" ht="12.75">
      <c r="A200" s="5"/>
      <c r="B200" s="5"/>
      <c r="C200" s="5"/>
      <c r="D200" s="5"/>
      <c r="E200" s="5"/>
      <c r="F200" s="5"/>
      <c r="G200" s="5"/>
      <c r="H200" s="5"/>
      <c r="I200" s="5"/>
      <c r="J200" s="5"/>
      <c r="K200" s="5"/>
      <c r="L200" s="5"/>
      <c r="M200" s="5"/>
      <c r="N200" s="5"/>
      <c r="O200" s="5"/>
      <c r="P200" s="5"/>
    </row>
    <row r="201" spans="1:16" ht="12.75">
      <c r="A201" s="5"/>
      <c r="B201" s="5"/>
      <c r="C201" s="5"/>
      <c r="D201" s="5"/>
      <c r="E201" s="5"/>
      <c r="F201" s="5"/>
      <c r="G201" s="5"/>
      <c r="H201" s="5"/>
      <c r="I201" s="5"/>
      <c r="J201" s="5"/>
      <c r="K201" s="5"/>
      <c r="L201" s="5"/>
      <c r="M201" s="5"/>
      <c r="N201" s="5"/>
      <c r="O201" s="5"/>
      <c r="P201" s="5"/>
    </row>
    <row r="202" spans="1:16" ht="12.75">
      <c r="A202" s="5"/>
      <c r="B202" s="5"/>
      <c r="C202" s="5"/>
      <c r="D202" s="5"/>
      <c r="E202" s="5"/>
      <c r="F202" s="5"/>
      <c r="G202" s="5"/>
      <c r="H202" s="5"/>
      <c r="I202" s="5"/>
      <c r="J202" s="5"/>
      <c r="K202" s="5"/>
      <c r="L202" s="5"/>
      <c r="M202" s="5"/>
      <c r="N202" s="5"/>
      <c r="O202" s="5"/>
      <c r="P202" s="5"/>
    </row>
    <row r="203" spans="1:16" ht="12.75">
      <c r="A203" s="5"/>
      <c r="B203" s="5"/>
      <c r="C203" s="5"/>
      <c r="D203" s="5"/>
      <c r="E203" s="5"/>
      <c r="F203" s="5"/>
      <c r="G203" s="5"/>
      <c r="H203" s="5"/>
      <c r="I203" s="5"/>
      <c r="J203" s="5"/>
      <c r="K203" s="5"/>
      <c r="L203" s="5"/>
      <c r="M203" s="5"/>
      <c r="N203" s="5"/>
      <c r="O203" s="5"/>
      <c r="P203" s="5"/>
    </row>
    <row r="204" spans="1:16" ht="12.75">
      <c r="A204" s="5"/>
      <c r="B204" s="5"/>
      <c r="C204" s="5"/>
      <c r="D204" s="5"/>
      <c r="E204" s="5"/>
      <c r="F204" s="5"/>
      <c r="G204" s="5"/>
      <c r="H204" s="5"/>
      <c r="I204" s="5"/>
      <c r="J204" s="5"/>
      <c r="K204" s="5"/>
      <c r="L204" s="5"/>
      <c r="M204" s="5"/>
      <c r="N204" s="5"/>
      <c r="O204" s="5"/>
      <c r="P204" s="5"/>
    </row>
    <row r="205" spans="1:16" ht="12.75">
      <c r="A205" s="5"/>
      <c r="B205" s="5"/>
      <c r="C205" s="5"/>
      <c r="D205" s="5"/>
      <c r="E205" s="5"/>
      <c r="F205" s="5"/>
      <c r="G205" s="5"/>
      <c r="H205" s="5"/>
      <c r="I205" s="5"/>
      <c r="J205" s="5"/>
      <c r="K205" s="5"/>
      <c r="L205" s="5"/>
      <c r="M205" s="5"/>
      <c r="N205" s="5"/>
      <c r="O205" s="5"/>
      <c r="P205" s="5"/>
    </row>
    <row r="206" spans="1:16" ht="12.75">
      <c r="A206" s="5"/>
      <c r="B206" s="5"/>
      <c r="C206" s="5"/>
      <c r="D206" s="5"/>
      <c r="E206" s="5"/>
      <c r="F206" s="5"/>
      <c r="G206" s="5"/>
      <c r="H206" s="5"/>
      <c r="I206" s="5"/>
      <c r="J206" s="5"/>
      <c r="K206" s="5"/>
      <c r="L206" s="5"/>
      <c r="M206" s="5"/>
      <c r="N206" s="5"/>
      <c r="O206" s="5"/>
      <c r="P206" s="5"/>
    </row>
    <row r="207" spans="1:16" ht="12.75">
      <c r="A207" s="5"/>
      <c r="B207" s="5"/>
      <c r="C207" s="5"/>
      <c r="D207" s="5"/>
      <c r="E207" s="5"/>
      <c r="F207" s="5"/>
      <c r="G207" s="5"/>
      <c r="H207" s="5"/>
      <c r="I207" s="5"/>
      <c r="J207" s="5"/>
      <c r="K207" s="5"/>
      <c r="L207" s="5"/>
      <c r="M207" s="5"/>
      <c r="N207" s="5"/>
      <c r="O207" s="5"/>
      <c r="P207" s="5"/>
    </row>
    <row r="208" spans="1:16" ht="12.75">
      <c r="A208" s="5"/>
      <c r="B208" s="5"/>
      <c r="C208" s="5"/>
      <c r="D208" s="5"/>
      <c r="E208" s="5"/>
      <c r="F208" s="5"/>
      <c r="G208" s="5"/>
      <c r="H208" s="5"/>
      <c r="I208" s="5"/>
      <c r="J208" s="5"/>
      <c r="K208" s="5"/>
      <c r="L208" s="5"/>
      <c r="M208" s="5"/>
      <c r="N208" s="5"/>
      <c r="O208" s="5"/>
      <c r="P208" s="5"/>
    </row>
    <row r="209" spans="1:16" ht="12.75">
      <c r="A209" s="5"/>
      <c r="B209" s="5"/>
      <c r="C209" s="5"/>
      <c r="D209" s="5"/>
      <c r="E209" s="5"/>
      <c r="F209" s="5"/>
      <c r="G209" s="5"/>
      <c r="H209" s="5"/>
      <c r="I209" s="5"/>
      <c r="J209" s="5"/>
      <c r="K209" s="5"/>
      <c r="L209" s="5"/>
      <c r="M209" s="5"/>
      <c r="N209" s="5"/>
      <c r="O209" s="5"/>
      <c r="P209" s="5"/>
    </row>
    <row r="210" spans="1:16" ht="12.75">
      <c r="A210" s="5"/>
      <c r="B210" s="5"/>
      <c r="C210" s="5"/>
      <c r="D210" s="5"/>
      <c r="E210" s="5"/>
      <c r="F210" s="5"/>
      <c r="G210" s="5"/>
      <c r="H210" s="5"/>
      <c r="I210" s="5"/>
      <c r="J210" s="5"/>
      <c r="K210" s="5"/>
      <c r="L210" s="5"/>
      <c r="M210" s="5"/>
      <c r="N210" s="5"/>
      <c r="O210" s="5"/>
      <c r="P210" s="5"/>
    </row>
    <row r="211" spans="1:16" ht="12.75">
      <c r="A211" s="5"/>
      <c r="B211" s="5"/>
      <c r="C211" s="5"/>
      <c r="D211" s="5"/>
      <c r="E211" s="5"/>
      <c r="F211" s="5"/>
      <c r="G211" s="5"/>
      <c r="H211" s="5"/>
      <c r="I211" s="5"/>
      <c r="J211" s="5"/>
      <c r="K211" s="5"/>
      <c r="L211" s="5"/>
      <c r="M211" s="5"/>
      <c r="N211" s="5"/>
      <c r="O211" s="5"/>
      <c r="P211" s="5"/>
    </row>
    <row r="212" spans="1:16" ht="12.75">
      <c r="A212" s="5"/>
      <c r="B212" s="5"/>
      <c r="C212" s="5"/>
      <c r="D212" s="5"/>
      <c r="E212" s="5"/>
      <c r="F212" s="5"/>
      <c r="G212" s="5"/>
      <c r="H212" s="5"/>
      <c r="I212" s="5"/>
      <c r="J212" s="5"/>
      <c r="K212" s="5"/>
      <c r="L212" s="5"/>
      <c r="M212" s="5"/>
      <c r="N212" s="5"/>
      <c r="O212" s="5"/>
      <c r="P212" s="5"/>
    </row>
    <row r="213" spans="1:16" ht="12.75">
      <c r="A213" s="5"/>
      <c r="B213" s="5"/>
      <c r="C213" s="5"/>
      <c r="D213" s="5"/>
      <c r="E213" s="5"/>
      <c r="F213" s="5"/>
      <c r="G213" s="5"/>
      <c r="H213" s="5"/>
      <c r="I213" s="5"/>
      <c r="J213" s="5"/>
      <c r="K213" s="5"/>
      <c r="L213" s="5"/>
      <c r="M213" s="5"/>
      <c r="N213" s="5"/>
      <c r="O213" s="5"/>
      <c r="P213" s="5"/>
    </row>
    <row r="214" spans="1:16" ht="12.75">
      <c r="A214" s="5"/>
      <c r="B214" s="5"/>
      <c r="C214" s="5"/>
      <c r="D214" s="5"/>
      <c r="E214" s="5"/>
      <c r="F214" s="5"/>
      <c r="G214" s="5"/>
      <c r="H214" s="5"/>
      <c r="I214" s="5"/>
      <c r="J214" s="5"/>
      <c r="K214" s="5"/>
      <c r="L214" s="5"/>
      <c r="M214" s="5"/>
      <c r="N214" s="5"/>
      <c r="O214" s="5"/>
      <c r="P214" s="5"/>
    </row>
    <row r="215" spans="1:16" ht="12.75">
      <c r="A215" s="5"/>
      <c r="B215" s="5"/>
      <c r="C215" s="5"/>
      <c r="D215" s="5"/>
      <c r="E215" s="5"/>
      <c r="F215" s="5"/>
      <c r="G215" s="5"/>
      <c r="H215" s="5"/>
      <c r="I215" s="5"/>
      <c r="J215" s="5"/>
      <c r="K215" s="5"/>
      <c r="L215" s="5"/>
      <c r="M215" s="5"/>
      <c r="N215" s="5"/>
      <c r="O215" s="5"/>
      <c r="P215" s="5"/>
    </row>
    <row r="216" spans="1:16" ht="12.75">
      <c r="A216" s="5"/>
      <c r="B216" s="5"/>
      <c r="C216" s="5"/>
      <c r="D216" s="5"/>
      <c r="E216" s="5"/>
      <c r="F216" s="5"/>
      <c r="G216" s="5"/>
      <c r="H216" s="5"/>
      <c r="I216" s="5"/>
      <c r="J216" s="5"/>
      <c r="K216" s="5"/>
      <c r="L216" s="5"/>
      <c r="M216" s="5"/>
      <c r="N216" s="5"/>
      <c r="O216" s="5"/>
      <c r="P216" s="5"/>
    </row>
    <row r="217" spans="1:16" ht="12.75">
      <c r="A217" s="5"/>
      <c r="B217" s="5"/>
      <c r="C217" s="5"/>
      <c r="D217" s="5"/>
      <c r="E217" s="5"/>
      <c r="F217" s="5"/>
      <c r="G217" s="5"/>
      <c r="H217" s="5"/>
      <c r="I217" s="5"/>
      <c r="J217" s="5"/>
      <c r="K217" s="5"/>
      <c r="L217" s="5"/>
      <c r="M217" s="5"/>
      <c r="N217" s="5"/>
      <c r="O217" s="5"/>
      <c r="P217" s="5"/>
    </row>
    <row r="218" spans="1:16" ht="12.75">
      <c r="A218" s="5"/>
      <c r="B218" s="5"/>
      <c r="C218" s="5"/>
      <c r="D218" s="5"/>
      <c r="E218" s="5"/>
      <c r="F218" s="5"/>
      <c r="G218" s="5"/>
      <c r="H218" s="5"/>
      <c r="I218" s="5"/>
      <c r="J218" s="5"/>
      <c r="K218" s="5"/>
      <c r="L218" s="5"/>
      <c r="M218" s="5"/>
      <c r="N218" s="5"/>
      <c r="O218" s="5"/>
      <c r="P218" s="5"/>
    </row>
    <row r="219" spans="1:16" ht="12.75">
      <c r="A219" s="5"/>
      <c r="B219" s="5"/>
      <c r="C219" s="5"/>
      <c r="D219" s="5"/>
      <c r="E219" s="5"/>
      <c r="F219" s="5"/>
      <c r="G219" s="5"/>
      <c r="H219" s="5"/>
      <c r="I219" s="5"/>
      <c r="J219" s="5"/>
      <c r="K219" s="5"/>
      <c r="L219" s="5"/>
      <c r="M219" s="5"/>
      <c r="N219" s="5"/>
      <c r="O219" s="5"/>
      <c r="P219" s="5"/>
    </row>
    <row r="220" spans="1:16" ht="12.75">
      <c r="A220" s="5"/>
      <c r="B220" s="5"/>
      <c r="C220" s="5"/>
      <c r="D220" s="5"/>
      <c r="E220" s="5"/>
      <c r="F220" s="5"/>
      <c r="G220" s="5"/>
      <c r="H220" s="5"/>
      <c r="I220" s="5"/>
      <c r="J220" s="5"/>
      <c r="K220" s="5"/>
      <c r="L220" s="5"/>
      <c r="M220" s="5"/>
      <c r="N220" s="5"/>
      <c r="O220" s="5"/>
      <c r="P220" s="5"/>
    </row>
    <row r="221" spans="1:16" ht="12.75">
      <c r="A221" s="5"/>
      <c r="B221" s="5"/>
      <c r="C221" s="5"/>
      <c r="D221" s="5"/>
      <c r="E221" s="5"/>
      <c r="F221" s="5"/>
      <c r="G221" s="5"/>
      <c r="H221" s="5"/>
      <c r="I221" s="5"/>
      <c r="J221" s="5"/>
      <c r="K221" s="5"/>
      <c r="L221" s="5"/>
      <c r="M221" s="5"/>
      <c r="N221" s="5"/>
      <c r="O221" s="5"/>
      <c r="P221" s="5"/>
    </row>
    <row r="222" spans="1:16" ht="12.75">
      <c r="A222" s="5"/>
      <c r="B222" s="5"/>
      <c r="C222" s="5"/>
      <c r="D222" s="5"/>
      <c r="E222" s="5"/>
      <c r="F222" s="5"/>
      <c r="G222" s="5"/>
      <c r="H222" s="5"/>
      <c r="I222" s="5"/>
      <c r="J222" s="5"/>
      <c r="K222" s="5"/>
      <c r="L222" s="5"/>
      <c r="M222" s="5"/>
      <c r="N222" s="5"/>
      <c r="O222" s="5"/>
      <c r="P222" s="5"/>
    </row>
    <row r="223" spans="1:16" ht="12.75">
      <c r="A223" s="5"/>
      <c r="B223" s="5"/>
      <c r="C223" s="5"/>
      <c r="D223" s="5"/>
      <c r="E223" s="5"/>
      <c r="F223" s="5"/>
      <c r="G223" s="5"/>
      <c r="H223" s="5"/>
      <c r="I223" s="5"/>
      <c r="J223" s="5"/>
      <c r="K223" s="5"/>
      <c r="L223" s="5"/>
      <c r="M223" s="5"/>
      <c r="N223" s="5"/>
      <c r="O223" s="5"/>
      <c r="P223" s="5"/>
    </row>
    <row r="224" spans="1:16" ht="12.75">
      <c r="A224" s="5"/>
      <c r="B224" s="5"/>
      <c r="C224" s="5"/>
      <c r="D224" s="5"/>
      <c r="E224" s="5"/>
      <c r="F224" s="5"/>
      <c r="G224" s="5"/>
      <c r="H224" s="5"/>
      <c r="I224" s="5"/>
      <c r="J224" s="5"/>
      <c r="K224" s="5"/>
      <c r="L224" s="5"/>
      <c r="M224" s="5"/>
      <c r="N224" s="5"/>
      <c r="O224" s="5"/>
      <c r="P224" s="5"/>
    </row>
    <row r="225" spans="1:16" ht="12.75">
      <c r="A225" s="5"/>
      <c r="B225" s="5"/>
      <c r="C225" s="5"/>
      <c r="D225" s="5"/>
      <c r="E225" s="5"/>
      <c r="F225" s="5"/>
      <c r="G225" s="5"/>
      <c r="H225" s="5"/>
      <c r="I225" s="5"/>
      <c r="J225" s="5"/>
      <c r="K225" s="5"/>
      <c r="L225" s="5"/>
      <c r="M225" s="5"/>
      <c r="N225" s="5"/>
      <c r="O225" s="5"/>
      <c r="P225" s="5"/>
    </row>
    <row r="226" spans="1:16" ht="12.75">
      <c r="A226" s="5"/>
      <c r="B226" s="5"/>
      <c r="C226" s="5"/>
      <c r="D226" s="5"/>
      <c r="E226" s="5"/>
      <c r="F226" s="5"/>
      <c r="G226" s="5"/>
      <c r="H226" s="5"/>
      <c r="I226" s="5"/>
      <c r="J226" s="5"/>
      <c r="K226" s="5"/>
      <c r="L226" s="5"/>
      <c r="M226" s="5"/>
      <c r="N226" s="5"/>
      <c r="O226" s="5"/>
      <c r="P226" s="5"/>
    </row>
    <row r="227" spans="1:16" ht="12.75">
      <c r="A227" s="5"/>
      <c r="B227" s="5"/>
      <c r="C227" s="5"/>
      <c r="D227" s="5"/>
      <c r="E227" s="5"/>
      <c r="F227" s="5"/>
      <c r="G227" s="5"/>
      <c r="H227" s="5"/>
      <c r="I227" s="5"/>
      <c r="J227" s="5"/>
      <c r="K227" s="5"/>
      <c r="L227" s="5"/>
      <c r="M227" s="5"/>
      <c r="N227" s="5"/>
      <c r="O227" s="5"/>
      <c r="P227" s="5"/>
    </row>
    <row r="228" spans="1:16" ht="12.75">
      <c r="A228" s="5"/>
      <c r="B228" s="5"/>
      <c r="C228" s="5"/>
      <c r="D228" s="5"/>
      <c r="E228" s="5"/>
      <c r="F228" s="5"/>
      <c r="G228" s="5"/>
      <c r="H228" s="5"/>
      <c r="I228" s="5"/>
      <c r="J228" s="5"/>
      <c r="K228" s="5"/>
      <c r="L228" s="5"/>
      <c r="M228" s="5"/>
      <c r="N228" s="5"/>
      <c r="O228" s="5"/>
      <c r="P228" s="5"/>
    </row>
    <row r="229" spans="1:16" ht="12.75">
      <c r="A229" s="5"/>
      <c r="B229" s="5"/>
      <c r="C229" s="5"/>
      <c r="D229" s="5"/>
      <c r="E229" s="5"/>
      <c r="F229" s="5"/>
      <c r="G229" s="5"/>
      <c r="H229" s="5"/>
      <c r="I229" s="5"/>
      <c r="J229" s="5"/>
      <c r="K229" s="5"/>
      <c r="L229" s="5"/>
      <c r="M229" s="5"/>
      <c r="N229" s="5"/>
      <c r="O229" s="5"/>
      <c r="P229" s="5"/>
    </row>
    <row r="230" spans="1:16" ht="12.75">
      <c r="A230" s="5"/>
      <c r="B230" s="5"/>
      <c r="C230" s="5"/>
      <c r="D230" s="5"/>
      <c r="E230" s="5"/>
      <c r="F230" s="5"/>
      <c r="G230" s="5"/>
      <c r="H230" s="5"/>
      <c r="I230" s="5"/>
      <c r="J230" s="5"/>
      <c r="K230" s="5"/>
      <c r="L230" s="5"/>
      <c r="M230" s="5"/>
      <c r="N230" s="5"/>
      <c r="O230" s="5"/>
      <c r="P230" s="5"/>
    </row>
    <row r="231" spans="1:16" ht="12.75">
      <c r="A231" s="5"/>
      <c r="B231" s="5"/>
      <c r="C231" s="5"/>
      <c r="D231" s="5"/>
      <c r="E231" s="5"/>
      <c r="F231" s="5"/>
      <c r="G231" s="5"/>
      <c r="H231" s="5"/>
      <c r="I231" s="5"/>
      <c r="J231" s="5"/>
      <c r="K231" s="5"/>
      <c r="L231" s="5"/>
      <c r="M231" s="5"/>
      <c r="N231" s="5"/>
      <c r="O231" s="5"/>
      <c r="P231" s="5"/>
    </row>
    <row r="232" spans="1:16" ht="12.75">
      <c r="A232" s="5"/>
      <c r="B232" s="5"/>
      <c r="C232" s="5"/>
      <c r="D232" s="5"/>
      <c r="E232" s="5"/>
      <c r="F232" s="5"/>
      <c r="G232" s="5"/>
      <c r="H232" s="5"/>
      <c r="I232" s="5"/>
      <c r="J232" s="5"/>
      <c r="K232" s="5"/>
      <c r="L232" s="5"/>
      <c r="M232" s="5"/>
      <c r="N232" s="5"/>
      <c r="O232" s="5"/>
      <c r="P232" s="5"/>
    </row>
    <row r="233" spans="1:16" ht="12.75">
      <c r="A233" s="5"/>
      <c r="B233" s="5"/>
      <c r="C233" s="5"/>
      <c r="D233" s="5"/>
      <c r="E233" s="5"/>
      <c r="F233" s="5"/>
      <c r="G233" s="5"/>
      <c r="H233" s="5"/>
      <c r="I233" s="5"/>
      <c r="J233" s="5"/>
      <c r="K233" s="5"/>
      <c r="L233" s="5"/>
      <c r="M233" s="5"/>
      <c r="N233" s="5"/>
      <c r="O233" s="5"/>
      <c r="P233" s="5"/>
    </row>
    <row r="234" spans="1:16" ht="12.75">
      <c r="A234" s="5"/>
      <c r="B234" s="5"/>
      <c r="C234" s="5"/>
      <c r="D234" s="5"/>
      <c r="E234" s="5"/>
      <c r="F234" s="5"/>
      <c r="G234" s="5"/>
      <c r="H234" s="5"/>
      <c r="I234" s="5"/>
      <c r="J234" s="5"/>
      <c r="K234" s="5"/>
      <c r="L234" s="5"/>
      <c r="M234" s="5"/>
      <c r="N234" s="5"/>
      <c r="O234" s="5"/>
      <c r="P234" s="5"/>
    </row>
    <row r="235" spans="1:16" ht="12.75">
      <c r="A235" s="5"/>
      <c r="B235" s="5"/>
      <c r="C235" s="5"/>
      <c r="D235" s="5"/>
      <c r="E235" s="5"/>
      <c r="F235" s="5"/>
      <c r="G235" s="5"/>
      <c r="H235" s="5"/>
      <c r="I235" s="5"/>
      <c r="J235" s="5"/>
      <c r="K235" s="5"/>
      <c r="L235" s="5"/>
      <c r="M235" s="5"/>
      <c r="N235" s="5"/>
      <c r="O235" s="5"/>
      <c r="P235" s="5"/>
    </row>
    <row r="236" spans="1:16" ht="12.75">
      <c r="A236" s="5"/>
      <c r="B236" s="5"/>
      <c r="C236" s="5"/>
      <c r="D236" s="5"/>
      <c r="E236" s="5"/>
      <c r="F236" s="5"/>
      <c r="G236" s="5"/>
      <c r="H236" s="5"/>
      <c r="I236" s="5"/>
      <c r="J236" s="5"/>
      <c r="K236" s="5"/>
      <c r="L236" s="5"/>
      <c r="M236" s="5"/>
      <c r="N236" s="5"/>
      <c r="O236" s="5"/>
      <c r="P236" s="5"/>
    </row>
    <row r="237" spans="1:16" ht="12.75">
      <c r="A237" s="5"/>
      <c r="B237" s="5"/>
      <c r="C237" s="5"/>
      <c r="D237" s="5"/>
      <c r="E237" s="5"/>
      <c r="F237" s="5"/>
      <c r="G237" s="5"/>
      <c r="H237" s="5"/>
      <c r="I237" s="5"/>
      <c r="J237" s="5"/>
      <c r="K237" s="5"/>
      <c r="L237" s="5"/>
      <c r="M237" s="5"/>
      <c r="N237" s="5"/>
      <c r="O237" s="5"/>
      <c r="P237" s="5"/>
    </row>
    <row r="238" spans="1:16" ht="12.75">
      <c r="A238" s="5"/>
      <c r="B238" s="5"/>
      <c r="C238" s="5"/>
      <c r="D238" s="5"/>
      <c r="E238" s="5"/>
      <c r="F238" s="5"/>
      <c r="G238" s="5"/>
      <c r="H238" s="5"/>
      <c r="I238" s="5"/>
      <c r="J238" s="5"/>
      <c r="K238" s="5"/>
      <c r="L238" s="5"/>
      <c r="M238" s="5"/>
      <c r="N238" s="5"/>
      <c r="O238" s="5"/>
      <c r="P238" s="5"/>
    </row>
    <row r="239" spans="1:16" ht="12.75">
      <c r="A239" s="5"/>
      <c r="B239" s="5"/>
      <c r="C239" s="5"/>
      <c r="D239" s="5"/>
      <c r="E239" s="5"/>
      <c r="F239" s="5"/>
      <c r="G239" s="5"/>
      <c r="H239" s="5"/>
      <c r="I239" s="5"/>
      <c r="J239" s="5"/>
      <c r="K239" s="5"/>
      <c r="L239" s="5"/>
      <c r="M239" s="5"/>
      <c r="N239" s="5"/>
      <c r="O239" s="5"/>
      <c r="P239" s="5"/>
    </row>
    <row r="240" spans="1:16" ht="12.75">
      <c r="A240" s="5"/>
      <c r="B240" s="5"/>
      <c r="C240" s="5"/>
      <c r="D240" s="5"/>
      <c r="E240" s="5"/>
      <c r="F240" s="5"/>
      <c r="G240" s="5"/>
      <c r="H240" s="5"/>
      <c r="I240" s="5"/>
      <c r="J240" s="5"/>
      <c r="K240" s="5"/>
      <c r="L240" s="5"/>
      <c r="M240" s="5"/>
      <c r="N240" s="5"/>
      <c r="O240" s="5"/>
      <c r="P240" s="5"/>
    </row>
    <row r="241" spans="1:16" ht="12.75">
      <c r="A241" s="5"/>
      <c r="B241" s="5"/>
      <c r="C241" s="5"/>
      <c r="D241" s="5"/>
      <c r="E241" s="5"/>
      <c r="F241" s="5"/>
      <c r="G241" s="5"/>
      <c r="H241" s="5"/>
      <c r="I241" s="5"/>
      <c r="J241" s="5"/>
      <c r="K241" s="5"/>
      <c r="L241" s="5"/>
      <c r="M241" s="5"/>
      <c r="N241" s="5"/>
      <c r="O241" s="5"/>
      <c r="P241" s="5"/>
    </row>
    <row r="242" spans="1:16" ht="12.75">
      <c r="A242" s="5"/>
      <c r="B242" s="5"/>
      <c r="C242" s="5"/>
      <c r="D242" s="5"/>
      <c r="E242" s="5"/>
      <c r="F242" s="5"/>
      <c r="G242" s="5"/>
      <c r="H242" s="5"/>
      <c r="I242" s="5"/>
      <c r="J242" s="5"/>
      <c r="K242" s="5"/>
      <c r="L242" s="5"/>
      <c r="M242" s="5"/>
      <c r="N242" s="5"/>
      <c r="O242" s="5"/>
      <c r="P242" s="5"/>
    </row>
    <row r="243" spans="1:16" ht="12.75">
      <c r="A243" s="5"/>
      <c r="B243" s="5"/>
      <c r="C243" s="5"/>
      <c r="D243" s="5"/>
      <c r="E243" s="5"/>
      <c r="F243" s="5"/>
      <c r="G243" s="5"/>
      <c r="H243" s="5"/>
      <c r="I243" s="5"/>
      <c r="J243" s="5"/>
      <c r="K243" s="5"/>
      <c r="L243" s="5"/>
      <c r="M243" s="5"/>
      <c r="N243" s="5"/>
      <c r="O243" s="5"/>
      <c r="P243" s="5"/>
    </row>
    <row r="244" spans="1:16" ht="12.75">
      <c r="A244" s="5"/>
      <c r="B244" s="5"/>
      <c r="C244" s="5"/>
      <c r="D244" s="5"/>
      <c r="E244" s="5"/>
      <c r="F244" s="5"/>
      <c r="G244" s="5"/>
      <c r="H244" s="5"/>
      <c r="I244" s="5"/>
      <c r="J244" s="5"/>
      <c r="K244" s="5"/>
      <c r="L244" s="5"/>
      <c r="M244" s="5"/>
      <c r="N244" s="5"/>
      <c r="O244" s="5"/>
      <c r="P244" s="5"/>
    </row>
    <row r="245" spans="1:16" ht="12.75">
      <c r="A245" s="5"/>
      <c r="B245" s="5"/>
      <c r="C245" s="5"/>
      <c r="D245" s="5"/>
      <c r="E245" s="5"/>
      <c r="F245" s="5"/>
      <c r="G245" s="5"/>
      <c r="H245" s="5"/>
      <c r="I245" s="5"/>
      <c r="J245" s="5"/>
      <c r="K245" s="5"/>
      <c r="L245" s="5"/>
      <c r="M245" s="5"/>
      <c r="N245" s="5"/>
      <c r="O245" s="5"/>
      <c r="P245" s="5"/>
    </row>
    <row r="246" spans="1:16" ht="12.75">
      <c r="A246" s="5"/>
      <c r="B246" s="5"/>
      <c r="C246" s="5"/>
      <c r="D246" s="5"/>
      <c r="E246" s="5"/>
      <c r="F246" s="5"/>
      <c r="G246" s="5"/>
      <c r="H246" s="5"/>
      <c r="I246" s="5"/>
      <c r="J246" s="5"/>
      <c r="K246" s="5"/>
      <c r="L246" s="5"/>
      <c r="M246" s="5"/>
      <c r="N246" s="5"/>
      <c r="O246" s="5"/>
      <c r="P246" s="5"/>
    </row>
    <row r="247" spans="1:16" ht="12.75">
      <c r="A247" s="5"/>
      <c r="B247" s="5"/>
      <c r="C247" s="5"/>
      <c r="D247" s="5"/>
      <c r="E247" s="5"/>
      <c r="F247" s="5"/>
      <c r="G247" s="5"/>
      <c r="H247" s="5"/>
      <c r="I247" s="5"/>
      <c r="J247" s="5"/>
      <c r="K247" s="5"/>
      <c r="L247" s="5"/>
      <c r="M247" s="5"/>
      <c r="N247" s="5"/>
      <c r="O247" s="5"/>
      <c r="P247" s="5"/>
    </row>
    <row r="248" spans="1:16" ht="12.75">
      <c r="A248" s="5"/>
      <c r="B248" s="5"/>
      <c r="C248" s="5"/>
      <c r="D248" s="5"/>
      <c r="E248" s="5"/>
      <c r="F248" s="5"/>
      <c r="G248" s="5"/>
      <c r="H248" s="5"/>
      <c r="I248" s="5"/>
      <c r="J248" s="5"/>
      <c r="K248" s="5"/>
      <c r="L248" s="5"/>
      <c r="M248" s="5"/>
      <c r="N248" s="5"/>
      <c r="O248" s="5"/>
      <c r="P248" s="5"/>
    </row>
    <row r="249" spans="1:16" ht="12.75">
      <c r="A249" s="5"/>
      <c r="B249" s="5"/>
      <c r="C249" s="5"/>
      <c r="D249" s="5"/>
      <c r="E249" s="5"/>
      <c r="F249" s="5"/>
      <c r="G249" s="5"/>
      <c r="H249" s="5"/>
      <c r="I249" s="5"/>
      <c r="J249" s="5"/>
      <c r="K249" s="5"/>
      <c r="L249" s="5"/>
      <c r="M249" s="5"/>
      <c r="N249" s="5"/>
      <c r="O249" s="5"/>
      <c r="P249" s="5"/>
    </row>
    <row r="250" spans="1:16" ht="12.75">
      <c r="A250" s="5"/>
      <c r="B250" s="5"/>
      <c r="C250" s="5"/>
      <c r="D250" s="5"/>
      <c r="E250" s="5"/>
      <c r="F250" s="5"/>
      <c r="G250" s="5"/>
      <c r="H250" s="5"/>
      <c r="I250" s="5"/>
      <c r="J250" s="5"/>
      <c r="K250" s="5"/>
      <c r="L250" s="5"/>
      <c r="M250" s="5"/>
      <c r="N250" s="5"/>
      <c r="O250" s="5"/>
      <c r="P250" s="5"/>
    </row>
    <row r="251" spans="1:16" ht="12.75">
      <c r="A251" s="5"/>
      <c r="B251" s="5"/>
      <c r="C251" s="5"/>
      <c r="D251" s="5"/>
      <c r="E251" s="5"/>
      <c r="F251" s="5"/>
      <c r="G251" s="5"/>
      <c r="H251" s="5"/>
      <c r="I251" s="5"/>
      <c r="J251" s="5"/>
      <c r="K251" s="5"/>
      <c r="L251" s="5"/>
      <c r="M251" s="5"/>
      <c r="N251" s="5"/>
      <c r="O251" s="5"/>
      <c r="P251" s="5"/>
    </row>
    <row r="252" spans="1:16" ht="12.75">
      <c r="A252" s="5"/>
      <c r="B252" s="5"/>
      <c r="C252" s="5"/>
      <c r="D252" s="5"/>
      <c r="E252" s="5"/>
      <c r="F252" s="5"/>
      <c r="G252" s="5"/>
      <c r="H252" s="5"/>
      <c r="I252" s="5"/>
      <c r="J252" s="5"/>
      <c r="K252" s="5"/>
      <c r="L252" s="5"/>
      <c r="M252" s="5"/>
      <c r="N252" s="5"/>
      <c r="O252" s="5"/>
      <c r="P252" s="5"/>
    </row>
    <row r="253" spans="1:16" ht="12.75">
      <c r="A253" s="5"/>
      <c r="B253" s="5"/>
      <c r="C253" s="5"/>
      <c r="D253" s="5"/>
      <c r="E253" s="5"/>
      <c r="F253" s="5"/>
      <c r="G253" s="5"/>
      <c r="H253" s="5"/>
      <c r="I253" s="5"/>
      <c r="J253" s="5"/>
      <c r="K253" s="5"/>
      <c r="L253" s="5"/>
      <c r="M253" s="5"/>
      <c r="N253" s="5"/>
      <c r="O253" s="5"/>
      <c r="P253" s="5"/>
    </row>
    <row r="254" spans="1:16" ht="12.75">
      <c r="A254" s="5"/>
      <c r="B254" s="5"/>
      <c r="C254" s="5"/>
      <c r="D254" s="5"/>
      <c r="E254" s="5"/>
      <c r="F254" s="5"/>
      <c r="G254" s="5"/>
      <c r="H254" s="5"/>
      <c r="I254" s="5"/>
      <c r="J254" s="5"/>
      <c r="K254" s="5"/>
      <c r="L254" s="5"/>
      <c r="M254" s="5"/>
      <c r="N254" s="5"/>
      <c r="O254" s="5"/>
      <c r="P254" s="5"/>
    </row>
    <row r="255" spans="1:16" ht="12.75">
      <c r="A255" s="5"/>
      <c r="B255" s="5"/>
      <c r="C255" s="5"/>
      <c r="D255" s="5"/>
      <c r="E255" s="5"/>
      <c r="F255" s="5"/>
      <c r="G255" s="5"/>
      <c r="H255" s="5"/>
      <c r="I255" s="5"/>
      <c r="J255" s="5"/>
      <c r="K255" s="5"/>
      <c r="L255" s="5"/>
      <c r="M255" s="5"/>
      <c r="N255" s="5"/>
      <c r="O255" s="5"/>
      <c r="P255" s="5"/>
    </row>
    <row r="256" spans="1:16" ht="12.75">
      <c r="A256" s="5"/>
      <c r="B256" s="5"/>
      <c r="C256" s="5"/>
      <c r="D256" s="5"/>
      <c r="E256" s="5"/>
      <c r="F256" s="5"/>
      <c r="G256" s="5"/>
      <c r="H256" s="5"/>
      <c r="I256" s="5"/>
      <c r="J256" s="5"/>
      <c r="K256" s="5"/>
      <c r="L256" s="5"/>
      <c r="M256" s="5"/>
      <c r="N256" s="5"/>
      <c r="O256" s="5"/>
      <c r="P256" s="5"/>
    </row>
    <row r="257" spans="1:16" ht="12.75">
      <c r="A257" s="5"/>
      <c r="B257" s="5"/>
      <c r="C257" s="5"/>
      <c r="D257" s="5"/>
      <c r="E257" s="5"/>
      <c r="F257" s="5"/>
      <c r="G257" s="5"/>
      <c r="H257" s="5"/>
      <c r="I257" s="5"/>
      <c r="J257" s="5"/>
      <c r="K257" s="5"/>
      <c r="L257" s="5"/>
      <c r="M257" s="5"/>
      <c r="N257" s="5"/>
      <c r="O257" s="5"/>
      <c r="P257" s="5"/>
    </row>
    <row r="258" spans="1:16" ht="12.75">
      <c r="A258" s="5"/>
      <c r="B258" s="5"/>
      <c r="C258" s="5"/>
      <c r="D258" s="5"/>
      <c r="E258" s="5"/>
      <c r="F258" s="5"/>
      <c r="G258" s="5"/>
      <c r="H258" s="5"/>
      <c r="I258" s="5"/>
      <c r="J258" s="5"/>
      <c r="K258" s="5"/>
      <c r="L258" s="5"/>
      <c r="M258" s="5"/>
      <c r="N258" s="5"/>
      <c r="O258" s="5"/>
      <c r="P258" s="5"/>
    </row>
    <row r="259" spans="1:16" ht="12.75">
      <c r="A259" s="5"/>
      <c r="B259" s="5"/>
      <c r="C259" s="5"/>
      <c r="D259" s="5"/>
      <c r="E259" s="5"/>
      <c r="F259" s="5"/>
      <c r="G259" s="5"/>
      <c r="H259" s="5"/>
      <c r="I259" s="5"/>
      <c r="J259" s="5"/>
      <c r="K259" s="5"/>
      <c r="L259" s="5"/>
      <c r="M259" s="5"/>
      <c r="N259" s="5"/>
      <c r="O259" s="5"/>
      <c r="P259" s="5"/>
    </row>
    <row r="260" spans="1:16" ht="12.75">
      <c r="A260" s="5"/>
      <c r="B260" s="5"/>
      <c r="C260" s="5"/>
      <c r="D260" s="5"/>
      <c r="E260" s="5"/>
      <c r="F260" s="5"/>
      <c r="G260" s="5"/>
      <c r="H260" s="5"/>
      <c r="I260" s="5"/>
      <c r="J260" s="5"/>
      <c r="K260" s="5"/>
      <c r="L260" s="5"/>
      <c r="M260" s="5"/>
      <c r="N260" s="5"/>
      <c r="O260" s="5"/>
      <c r="P260" s="5"/>
    </row>
    <row r="261" spans="1:16" ht="12.75">
      <c r="A261" s="5"/>
      <c r="B261" s="5"/>
      <c r="C261" s="5"/>
      <c r="D261" s="5"/>
      <c r="E261" s="5"/>
      <c r="F261" s="5"/>
      <c r="G261" s="5"/>
      <c r="H261" s="5"/>
      <c r="I261" s="5"/>
      <c r="J261" s="5"/>
      <c r="K261" s="5"/>
      <c r="L261" s="5"/>
      <c r="M261" s="5"/>
      <c r="N261" s="5"/>
      <c r="O261" s="5"/>
      <c r="P261" s="5"/>
    </row>
    <row r="262" spans="1:16" ht="12.75">
      <c r="A262" s="5"/>
      <c r="B262" s="5"/>
      <c r="C262" s="5"/>
      <c r="D262" s="5"/>
      <c r="E262" s="5"/>
      <c r="F262" s="5"/>
      <c r="G262" s="5"/>
      <c r="H262" s="5"/>
      <c r="I262" s="5"/>
      <c r="J262" s="5"/>
      <c r="K262" s="5"/>
      <c r="L262" s="5"/>
      <c r="M262" s="5"/>
      <c r="N262" s="5"/>
      <c r="O262" s="5"/>
      <c r="P262" s="5"/>
    </row>
    <row r="263" spans="1:16" ht="12.75">
      <c r="A263" s="5"/>
      <c r="B263" s="5"/>
      <c r="C263" s="5"/>
      <c r="D263" s="5"/>
      <c r="E263" s="5"/>
      <c r="F263" s="5"/>
      <c r="G263" s="5"/>
      <c r="H263" s="5"/>
      <c r="I263" s="5"/>
      <c r="J263" s="5"/>
      <c r="K263" s="5"/>
      <c r="L263" s="5"/>
      <c r="M263" s="5"/>
      <c r="N263" s="5"/>
      <c r="O263" s="5"/>
      <c r="P263" s="5"/>
    </row>
    <row r="264" spans="1:16" ht="12.75">
      <c r="A264" s="5"/>
      <c r="B264" s="5"/>
      <c r="C264" s="5"/>
      <c r="D264" s="5"/>
      <c r="E264" s="5"/>
      <c r="F264" s="5"/>
      <c r="G264" s="5"/>
      <c r="H264" s="5"/>
      <c r="I264" s="5"/>
      <c r="J264" s="5"/>
      <c r="K264" s="5"/>
      <c r="L264" s="5"/>
      <c r="M264" s="5"/>
      <c r="N264" s="5"/>
      <c r="O264" s="5"/>
      <c r="P264" s="5"/>
    </row>
    <row r="265" spans="1:16" ht="12.75">
      <c r="A265" s="5"/>
      <c r="B265" s="5"/>
      <c r="C265" s="5"/>
      <c r="D265" s="5"/>
      <c r="E265" s="5"/>
      <c r="F265" s="5"/>
      <c r="G265" s="5"/>
      <c r="H265" s="5"/>
      <c r="I265" s="5"/>
      <c r="J265" s="5"/>
      <c r="K265" s="5"/>
      <c r="L265" s="5"/>
      <c r="M265" s="5"/>
      <c r="N265" s="5"/>
      <c r="O265" s="5"/>
      <c r="P265" s="5"/>
    </row>
    <row r="266" spans="1:16" ht="12.75">
      <c r="A266" s="5"/>
      <c r="B266" s="5"/>
      <c r="C266" s="5"/>
      <c r="D266" s="5"/>
      <c r="E266" s="5"/>
      <c r="F266" s="5"/>
      <c r="G266" s="5"/>
      <c r="H266" s="5"/>
      <c r="I266" s="5"/>
      <c r="J266" s="5"/>
      <c r="K266" s="5"/>
      <c r="L266" s="5"/>
      <c r="M266" s="5"/>
      <c r="N266" s="5"/>
      <c r="O266" s="5"/>
      <c r="P266" s="5"/>
    </row>
    <row r="267" spans="1:16" ht="12.75">
      <c r="A267" s="5"/>
      <c r="B267" s="5"/>
      <c r="C267" s="5"/>
      <c r="D267" s="5"/>
      <c r="E267" s="5"/>
      <c r="F267" s="5"/>
      <c r="G267" s="5"/>
      <c r="H267" s="5"/>
      <c r="I267" s="5"/>
      <c r="J267" s="5"/>
      <c r="K267" s="5"/>
      <c r="L267" s="5"/>
      <c r="M267" s="5"/>
      <c r="N267" s="5"/>
      <c r="O267" s="5"/>
      <c r="P267" s="5"/>
    </row>
    <row r="268" spans="1:16" ht="12.75">
      <c r="A268" s="5"/>
      <c r="B268" s="5"/>
      <c r="C268" s="5"/>
      <c r="D268" s="5"/>
      <c r="E268" s="5"/>
      <c r="F268" s="5"/>
      <c r="G268" s="5"/>
      <c r="H268" s="5"/>
      <c r="I268" s="5"/>
      <c r="J268" s="5"/>
      <c r="K268" s="5"/>
      <c r="L268" s="5"/>
      <c r="M268" s="5"/>
      <c r="N268" s="5"/>
      <c r="O268" s="5"/>
      <c r="P268" s="5"/>
    </row>
    <row r="269" spans="1:16" ht="12.75">
      <c r="A269" s="5"/>
      <c r="B269" s="5"/>
      <c r="C269" s="5"/>
      <c r="D269" s="5"/>
      <c r="E269" s="5"/>
      <c r="F269" s="5"/>
      <c r="G269" s="5"/>
      <c r="H269" s="5"/>
      <c r="I269" s="5"/>
      <c r="J269" s="5"/>
      <c r="K269" s="5"/>
      <c r="L269" s="5"/>
      <c r="M269" s="5"/>
      <c r="N269" s="5"/>
      <c r="O269" s="5"/>
      <c r="P269" s="5"/>
    </row>
    <row r="270" ht="12.75">
      <c r="C270" s="5"/>
    </row>
  </sheetData>
  <sheetProtection/>
  <hyperlinks>
    <hyperlink ref="B11" location="'Historisk produksjon'!A1" display="'Historisk produksjon'!A1"/>
    <hyperlink ref="B13" location="Feltoversikt!A1" display="Feltoversikt"/>
    <hyperlink ref="B15" location="'RK1,2,3-felt'!A1" display="Ressurskategori 1, 2 og 3-felt: Opprinnelig salgbart volum og gjenværende reserver i felt i produksjon,"/>
    <hyperlink ref="B19" location="'RK5-funn'!A1" display="Ressurskategori 5F: Ressurser i funn der utvinning er sannsynlig, men uavklart"/>
    <hyperlink ref="B21" location="'RK7f-funn'!A1" display="Ressurskategori 7F: Ressurser i nye funn  som ikke er evaluert"/>
    <hyperlink ref="B23" location="'Funn i felt og funn'!A1" display="Funn som i 2001 rapporteres som deler av andre felt og funn"/>
    <hyperlink ref="B17" location="'RK4-funn'!A1" display="Ressurskategori 4: Ressurser i funn i planleggingsfase"/>
    <hyperlink ref="C29" r:id="rId1" display="Oljedirektoratet"/>
    <hyperlink ref="B25" location="Tilstedeværende!A1" display="Tilstedenværende ressurser i felt"/>
    <hyperlink ref="B9" location="'Totale petroleumsressursar'!A1" display="'Totale petroleumsressursar'!A1"/>
  </hyperlinks>
  <printOptions/>
  <pageMargins left="0.7480314960629921" right="0.7480314960629921" top="0.984251968503937" bottom="0.984251968503937" header="0.5118110236220472" footer="0.5118110236220472"/>
  <pageSetup fitToHeight="1" fitToWidth="1" horizontalDpi="300" verticalDpi="300" orientation="landscape" paperSize="9" scale="72" r:id="rId3"/>
  <drawing r:id="rId2"/>
</worksheet>
</file>

<file path=xl/worksheets/sheet10.xml><?xml version="1.0" encoding="utf-8"?>
<worksheet xmlns="http://schemas.openxmlformats.org/spreadsheetml/2006/main" xmlns:r="http://schemas.openxmlformats.org/officeDocument/2006/relationships">
  <dimension ref="A1:R135"/>
  <sheetViews>
    <sheetView workbookViewId="0" topLeftCell="A1">
      <selection activeCell="A1" sqref="A1"/>
    </sheetView>
  </sheetViews>
  <sheetFormatPr defaultColWidth="11.421875" defaultRowHeight="12.75"/>
  <cols>
    <col min="1" max="1" width="1.8515625" style="0" customWidth="1"/>
    <col min="2" max="2" width="20.8515625" style="0" bestFit="1" customWidth="1"/>
    <col min="4" max="4" width="15.8515625" style="0" customWidth="1"/>
    <col min="5" max="5" width="14.28125" style="0" customWidth="1"/>
  </cols>
  <sheetData>
    <row r="1" spans="1:18" ht="52.5" customHeight="1">
      <c r="A1" s="14"/>
      <c r="B1" s="270" t="s">
        <v>405</v>
      </c>
      <c r="C1" s="270"/>
      <c r="D1" s="270"/>
      <c r="E1" s="270"/>
      <c r="F1" s="270"/>
      <c r="G1" s="270"/>
      <c r="H1" s="270"/>
      <c r="I1" s="14"/>
      <c r="J1" s="14"/>
      <c r="K1" s="14"/>
      <c r="L1" s="14"/>
      <c r="M1" s="14"/>
      <c r="N1" s="14"/>
      <c r="O1" s="14"/>
      <c r="P1" s="14"/>
      <c r="Q1" s="14"/>
      <c r="R1" s="14"/>
    </row>
    <row r="2" spans="1:17" ht="13.5" thickBot="1">
      <c r="A2" s="14"/>
      <c r="B2" s="14"/>
      <c r="C2" s="14"/>
      <c r="D2" s="14"/>
      <c r="E2" s="14"/>
      <c r="F2" s="14"/>
      <c r="G2" s="14"/>
      <c r="H2" s="14"/>
      <c r="I2" s="14"/>
      <c r="J2" s="14"/>
      <c r="K2" s="14"/>
      <c r="L2" s="14"/>
      <c r="M2" s="14"/>
      <c r="N2" s="14"/>
      <c r="O2" s="14"/>
      <c r="P2" s="14"/>
      <c r="Q2" s="14"/>
    </row>
    <row r="3" spans="1:17" ht="63.75" thickBot="1">
      <c r="A3" s="14"/>
      <c r="B3" s="238" t="s">
        <v>11</v>
      </c>
      <c r="C3" s="239" t="s">
        <v>531</v>
      </c>
      <c r="D3" s="239" t="s">
        <v>532</v>
      </c>
      <c r="E3" s="239" t="s">
        <v>534</v>
      </c>
      <c r="F3" s="240" t="s">
        <v>533</v>
      </c>
      <c r="G3" s="14"/>
      <c r="H3" s="14"/>
      <c r="I3" s="14"/>
      <c r="J3" s="14"/>
      <c r="K3" s="14"/>
      <c r="L3" s="14"/>
      <c r="M3" s="14"/>
      <c r="N3" s="14"/>
      <c r="O3" s="14"/>
      <c r="P3" s="14"/>
      <c r="Q3" s="14"/>
    </row>
    <row r="4" spans="1:17" ht="12.75">
      <c r="A4" s="14"/>
      <c r="B4" s="254" t="s">
        <v>10</v>
      </c>
      <c r="C4" s="183">
        <v>36.2</v>
      </c>
      <c r="D4" s="183">
        <v>0</v>
      </c>
      <c r="E4" s="183">
        <v>55.6</v>
      </c>
      <c r="F4" s="184">
        <v>0</v>
      </c>
      <c r="G4" s="14"/>
      <c r="H4" s="14"/>
      <c r="I4" s="14"/>
      <c r="J4" s="14"/>
      <c r="K4" s="14"/>
      <c r="L4" s="14"/>
      <c r="M4" s="14"/>
      <c r="N4" s="14"/>
      <c r="O4" s="14"/>
      <c r="P4" s="14"/>
      <c r="Q4" s="14"/>
    </row>
    <row r="5" spans="1:17" ht="12.75">
      <c r="A5" s="14"/>
      <c r="B5" s="254" t="s">
        <v>509</v>
      </c>
      <c r="C5" s="183">
        <v>0</v>
      </c>
      <c r="D5" s="183">
        <v>1.4</v>
      </c>
      <c r="E5" s="183">
        <v>0</v>
      </c>
      <c r="F5" s="184">
        <v>8.2</v>
      </c>
      <c r="G5" s="14"/>
      <c r="H5" s="14"/>
      <c r="I5" s="14"/>
      <c r="J5" s="14"/>
      <c r="K5" s="14"/>
      <c r="L5" s="14"/>
      <c r="M5" s="14"/>
      <c r="N5" s="14"/>
      <c r="O5" s="14"/>
      <c r="P5" s="14"/>
      <c r="Q5" s="14"/>
    </row>
    <row r="6" spans="1:17" ht="12.75">
      <c r="A6" s="14"/>
      <c r="B6" s="254" t="s">
        <v>13</v>
      </c>
      <c r="C6" s="183">
        <v>82.8</v>
      </c>
      <c r="D6" s="183">
        <v>0</v>
      </c>
      <c r="E6" s="183">
        <v>8.1476</v>
      </c>
      <c r="F6" s="184">
        <v>8.9</v>
      </c>
      <c r="G6" s="14"/>
      <c r="H6" s="14"/>
      <c r="I6" s="14"/>
      <c r="J6" s="14"/>
      <c r="K6" s="14"/>
      <c r="L6" s="14"/>
      <c r="M6" s="14"/>
      <c r="N6" s="14"/>
      <c r="O6" s="14"/>
      <c r="P6" s="14"/>
      <c r="Q6" s="14"/>
    </row>
    <row r="7" spans="1:17" ht="12.75">
      <c r="A7" s="14"/>
      <c r="B7" s="254" t="s">
        <v>14</v>
      </c>
      <c r="C7" s="183">
        <v>144.90792800000003</v>
      </c>
      <c r="D7" s="183">
        <v>0</v>
      </c>
      <c r="E7" s="183">
        <v>7.664155</v>
      </c>
      <c r="F7" s="184">
        <v>0</v>
      </c>
      <c r="G7" s="14"/>
      <c r="H7" s="14"/>
      <c r="I7" s="14"/>
      <c r="J7" s="14"/>
      <c r="K7" s="14"/>
      <c r="L7" s="14"/>
      <c r="M7" s="14"/>
      <c r="N7" s="14"/>
      <c r="O7" s="14"/>
      <c r="P7" s="14"/>
      <c r="Q7" s="14"/>
    </row>
    <row r="8" spans="1:17" ht="12.75">
      <c r="A8" s="14"/>
      <c r="B8" s="254" t="s">
        <v>16</v>
      </c>
      <c r="C8" s="183">
        <v>2.66</v>
      </c>
      <c r="D8" s="183">
        <v>0</v>
      </c>
      <c r="E8" s="183">
        <v>0.1</v>
      </c>
      <c r="F8" s="184">
        <v>0</v>
      </c>
      <c r="G8" s="14"/>
      <c r="H8" s="14"/>
      <c r="I8" s="14"/>
      <c r="J8" s="14"/>
      <c r="K8" s="14"/>
      <c r="L8" s="14"/>
      <c r="M8" s="14"/>
      <c r="N8" s="14"/>
      <c r="O8" s="14"/>
      <c r="P8" s="14"/>
      <c r="Q8" s="14"/>
    </row>
    <row r="9" spans="1:17" ht="12.75">
      <c r="A9" s="14"/>
      <c r="B9" s="254" t="s">
        <v>18</v>
      </c>
      <c r="C9" s="183">
        <v>154.08</v>
      </c>
      <c r="D9" s="183">
        <v>8.095892</v>
      </c>
      <c r="E9" s="183">
        <v>12.990343999999999</v>
      </c>
      <c r="F9" s="184">
        <v>4.68</v>
      </c>
      <c r="G9" s="14"/>
      <c r="H9" s="14"/>
      <c r="I9" s="14"/>
      <c r="J9" s="14"/>
      <c r="K9" s="14"/>
      <c r="L9" s="14"/>
      <c r="M9" s="14"/>
      <c r="N9" s="14"/>
      <c r="O9" s="14"/>
      <c r="P9" s="14"/>
      <c r="Q9" s="14"/>
    </row>
    <row r="10" spans="1:17" ht="12.75">
      <c r="A10" s="14"/>
      <c r="B10" s="254" t="s">
        <v>22</v>
      </c>
      <c r="C10" s="183">
        <v>4.5</v>
      </c>
      <c r="D10" s="183">
        <v>0</v>
      </c>
      <c r="E10" s="183">
        <v>10.8</v>
      </c>
      <c r="F10" s="184">
        <v>0</v>
      </c>
      <c r="G10" s="14"/>
      <c r="H10" s="14"/>
      <c r="I10" s="14"/>
      <c r="J10" s="14"/>
      <c r="K10" s="14"/>
      <c r="L10" s="14"/>
      <c r="M10" s="14"/>
      <c r="N10" s="14"/>
      <c r="O10" s="14"/>
      <c r="P10" s="14"/>
      <c r="Q10" s="14"/>
    </row>
    <row r="11" spans="1:17" ht="12.75">
      <c r="A11" s="14"/>
      <c r="B11" s="254" t="s">
        <v>23</v>
      </c>
      <c r="C11" s="183">
        <v>212.047036</v>
      </c>
      <c r="D11" s="183">
        <v>0</v>
      </c>
      <c r="E11" s="183">
        <v>11.815999999999999</v>
      </c>
      <c r="F11" s="184">
        <v>0</v>
      </c>
      <c r="G11" s="14"/>
      <c r="H11" s="14"/>
      <c r="I11" s="14"/>
      <c r="J11" s="14"/>
      <c r="K11" s="14"/>
      <c r="L11" s="14"/>
      <c r="M11" s="14"/>
      <c r="N11" s="14"/>
      <c r="O11" s="14"/>
      <c r="P11" s="14"/>
      <c r="Q11" s="14"/>
    </row>
    <row r="12" spans="1:17" ht="12.75">
      <c r="A12" s="14"/>
      <c r="B12" s="254" t="s">
        <v>24</v>
      </c>
      <c r="C12" s="183">
        <v>16.263911</v>
      </c>
      <c r="D12" s="183">
        <v>0</v>
      </c>
      <c r="E12" s="183">
        <v>5.012077</v>
      </c>
      <c r="F12" s="184">
        <v>0</v>
      </c>
      <c r="G12" s="14"/>
      <c r="H12" s="14"/>
      <c r="I12" s="14"/>
      <c r="J12" s="14"/>
      <c r="K12" s="14"/>
      <c r="L12" s="14"/>
      <c r="M12" s="14"/>
      <c r="N12" s="14"/>
      <c r="O12" s="14"/>
      <c r="P12" s="14"/>
      <c r="Q12" s="14"/>
    </row>
    <row r="13" spans="1:17" ht="12.75">
      <c r="A13" s="14"/>
      <c r="B13" s="254" t="s">
        <v>25</v>
      </c>
      <c r="C13" s="183">
        <v>1070.918579</v>
      </c>
      <c r="D13" s="183">
        <v>0</v>
      </c>
      <c r="E13" s="183">
        <v>286.245854</v>
      </c>
      <c r="F13" s="184">
        <v>0</v>
      </c>
      <c r="G13" s="14"/>
      <c r="H13" s="14"/>
      <c r="I13" s="14"/>
      <c r="J13" s="14"/>
      <c r="K13" s="14"/>
      <c r="L13" s="14"/>
      <c r="M13" s="14"/>
      <c r="N13" s="14"/>
      <c r="O13" s="14"/>
      <c r="P13" s="14"/>
      <c r="Q13" s="14"/>
    </row>
    <row r="14" spans="1:17" ht="12.75">
      <c r="A14" s="14"/>
      <c r="B14" s="254" t="s">
        <v>26</v>
      </c>
      <c r="C14" s="183">
        <v>458.58</v>
      </c>
      <c r="D14" s="183">
        <v>0</v>
      </c>
      <c r="E14" s="183">
        <v>121.76</v>
      </c>
      <c r="F14" s="184">
        <v>0</v>
      </c>
      <c r="G14" s="14"/>
      <c r="H14" s="14"/>
      <c r="I14" s="14"/>
      <c r="J14" s="14"/>
      <c r="K14" s="14"/>
      <c r="L14" s="14"/>
      <c r="M14" s="14"/>
      <c r="N14" s="14"/>
      <c r="O14" s="14"/>
      <c r="P14" s="14"/>
      <c r="Q14" s="14"/>
    </row>
    <row r="15" spans="1:17" ht="12.75">
      <c r="A15" s="14"/>
      <c r="B15" s="254" t="s">
        <v>27</v>
      </c>
      <c r="C15" s="183">
        <v>48.66</v>
      </c>
      <c r="D15" s="183">
        <v>0</v>
      </c>
      <c r="E15" s="183">
        <v>17.34</v>
      </c>
      <c r="F15" s="184">
        <v>0</v>
      </c>
      <c r="G15" s="14"/>
      <c r="H15" s="14"/>
      <c r="I15" s="14"/>
      <c r="J15" s="14"/>
      <c r="K15" s="14"/>
      <c r="L15" s="14"/>
      <c r="M15" s="14"/>
      <c r="N15" s="14"/>
      <c r="O15" s="14"/>
      <c r="P15" s="14"/>
      <c r="Q15" s="14"/>
    </row>
    <row r="16" spans="1:17" ht="12.75">
      <c r="A16" s="14"/>
      <c r="B16" s="254" t="s">
        <v>28</v>
      </c>
      <c r="C16" s="183">
        <v>2</v>
      </c>
      <c r="D16" s="183">
        <v>0</v>
      </c>
      <c r="E16" s="183">
        <v>0.325</v>
      </c>
      <c r="F16" s="184">
        <v>0</v>
      </c>
      <c r="G16" s="14"/>
      <c r="H16" s="14"/>
      <c r="I16" s="14"/>
      <c r="J16" s="14"/>
      <c r="K16" s="14"/>
      <c r="L16" s="14"/>
      <c r="M16" s="14"/>
      <c r="N16" s="14"/>
      <c r="O16" s="14"/>
      <c r="P16" s="14"/>
      <c r="Q16" s="14"/>
    </row>
    <row r="17" spans="1:17" ht="12.75">
      <c r="A17" s="14"/>
      <c r="B17" s="254" t="s">
        <v>29</v>
      </c>
      <c r="C17" s="183">
        <v>57.58</v>
      </c>
      <c r="D17" s="183">
        <v>0</v>
      </c>
      <c r="E17" s="183">
        <v>7.54</v>
      </c>
      <c r="F17" s="184">
        <v>8.44</v>
      </c>
      <c r="G17" s="14"/>
      <c r="H17" s="14"/>
      <c r="I17" s="14"/>
      <c r="J17" s="14"/>
      <c r="K17" s="14"/>
      <c r="L17" s="14"/>
      <c r="M17" s="14"/>
      <c r="N17" s="14"/>
      <c r="O17" s="14"/>
      <c r="P17" s="14"/>
      <c r="Q17" s="14"/>
    </row>
    <row r="18" spans="1:17" ht="12.75">
      <c r="A18" s="14"/>
      <c r="B18" s="254" t="s">
        <v>32</v>
      </c>
      <c r="C18" s="183">
        <v>0</v>
      </c>
      <c r="D18" s="183">
        <v>0.8</v>
      </c>
      <c r="E18" s="183">
        <v>0</v>
      </c>
      <c r="F18" s="184">
        <v>150.2</v>
      </c>
      <c r="G18" s="14"/>
      <c r="H18" s="14"/>
      <c r="I18" s="14"/>
      <c r="J18" s="14"/>
      <c r="K18" s="14"/>
      <c r="L18" s="14"/>
      <c r="M18" s="14"/>
      <c r="N18" s="14"/>
      <c r="O18" s="14"/>
      <c r="P18" s="14"/>
      <c r="Q18" s="14"/>
    </row>
    <row r="19" spans="1:17" ht="12.75">
      <c r="A19" s="14"/>
      <c r="B19" s="254" t="s">
        <v>33</v>
      </c>
      <c r="C19" s="183">
        <v>34.6</v>
      </c>
      <c r="D19" s="183">
        <v>0</v>
      </c>
      <c r="E19" s="183">
        <v>7.8</v>
      </c>
      <c r="F19" s="184">
        <v>0</v>
      </c>
      <c r="G19" s="14"/>
      <c r="H19" s="14"/>
      <c r="I19" s="14"/>
      <c r="J19" s="14"/>
      <c r="K19" s="14"/>
      <c r="L19" s="14"/>
      <c r="M19" s="14"/>
      <c r="N19" s="14"/>
      <c r="O19" s="14"/>
      <c r="P19" s="14"/>
      <c r="Q19" s="14"/>
    </row>
    <row r="20" spans="1:17" ht="12.75">
      <c r="A20" s="14"/>
      <c r="B20" s="254" t="s">
        <v>34</v>
      </c>
      <c r="C20" s="183">
        <v>7.501999999999999</v>
      </c>
      <c r="D20" s="183">
        <v>0.002999999999999989</v>
      </c>
      <c r="E20" s="183">
        <v>2.395</v>
      </c>
      <c r="F20" s="184">
        <v>-0.0010000000000000009</v>
      </c>
      <c r="G20" s="14"/>
      <c r="H20" s="14"/>
      <c r="I20" s="14"/>
      <c r="J20" s="14"/>
      <c r="K20" s="14"/>
      <c r="L20" s="14"/>
      <c r="M20" s="14"/>
      <c r="N20" s="14"/>
      <c r="O20" s="14"/>
      <c r="P20" s="14"/>
      <c r="Q20" s="14"/>
    </row>
    <row r="21" spans="1:17" ht="12.75">
      <c r="A21" s="14"/>
      <c r="B21" s="254" t="s">
        <v>510</v>
      </c>
      <c r="C21" s="183">
        <v>40.1</v>
      </c>
      <c r="D21" s="183">
        <v>8.6</v>
      </c>
      <c r="E21" s="183">
        <v>7.9</v>
      </c>
      <c r="F21" s="184">
        <v>48.3</v>
      </c>
      <c r="G21" s="14"/>
      <c r="H21" s="14"/>
      <c r="I21" s="14"/>
      <c r="J21" s="14"/>
      <c r="K21" s="14"/>
      <c r="L21" s="14"/>
      <c r="M21" s="14"/>
      <c r="N21" s="14"/>
      <c r="O21" s="14"/>
      <c r="P21" s="14"/>
      <c r="Q21" s="14"/>
    </row>
    <row r="22" spans="1:17" ht="12.75">
      <c r="A22" s="14"/>
      <c r="B22" s="254" t="s">
        <v>37</v>
      </c>
      <c r="C22" s="183">
        <v>24.4</v>
      </c>
      <c r="D22" s="183">
        <v>0</v>
      </c>
      <c r="E22" s="183">
        <v>0</v>
      </c>
      <c r="F22" s="184">
        <v>0</v>
      </c>
      <c r="G22" s="14"/>
      <c r="H22" s="14"/>
      <c r="I22" s="14"/>
      <c r="J22" s="14"/>
      <c r="K22" s="14"/>
      <c r="L22" s="14"/>
      <c r="M22" s="14"/>
      <c r="N22" s="14"/>
      <c r="O22" s="14"/>
      <c r="P22" s="14"/>
      <c r="Q22" s="14"/>
    </row>
    <row r="23" spans="1:17" ht="12.75">
      <c r="A23" s="14"/>
      <c r="B23" s="254" t="s">
        <v>39</v>
      </c>
      <c r="C23" s="183">
        <v>209</v>
      </c>
      <c r="D23" s="183">
        <v>0</v>
      </c>
      <c r="E23" s="183">
        <v>3</v>
      </c>
      <c r="F23" s="184">
        <v>0</v>
      </c>
      <c r="G23" s="14"/>
      <c r="H23" s="14"/>
      <c r="I23" s="14"/>
      <c r="J23" s="14"/>
      <c r="K23" s="14"/>
      <c r="L23" s="14"/>
      <c r="M23" s="14"/>
      <c r="N23" s="14"/>
      <c r="O23" s="14"/>
      <c r="P23" s="14"/>
      <c r="Q23" s="14"/>
    </row>
    <row r="24" spans="1:17" ht="12.75">
      <c r="A24" s="14"/>
      <c r="B24" s="254" t="s">
        <v>40</v>
      </c>
      <c r="C24" s="183">
        <v>598.6905800000001</v>
      </c>
      <c r="D24" s="183">
        <v>0</v>
      </c>
      <c r="E24" s="183">
        <v>69.690785</v>
      </c>
      <c r="F24" s="184">
        <v>0</v>
      </c>
      <c r="G24" s="14"/>
      <c r="H24" s="14"/>
      <c r="I24" s="14"/>
      <c r="J24" s="14"/>
      <c r="K24" s="14"/>
      <c r="L24" s="14"/>
      <c r="M24" s="14"/>
      <c r="N24" s="14"/>
      <c r="O24" s="14"/>
      <c r="P24" s="14"/>
      <c r="Q24" s="14"/>
    </row>
    <row r="25" spans="1:17" ht="12.75">
      <c r="A25" s="14"/>
      <c r="B25" s="254" t="s">
        <v>42</v>
      </c>
      <c r="C25" s="183">
        <v>155.5</v>
      </c>
      <c r="D25" s="183">
        <v>43.2</v>
      </c>
      <c r="E25" s="183">
        <v>36.2</v>
      </c>
      <c r="F25" s="184">
        <v>117.847</v>
      </c>
      <c r="G25" s="14"/>
      <c r="H25" s="14"/>
      <c r="I25" s="14"/>
      <c r="J25" s="14"/>
      <c r="K25" s="14"/>
      <c r="L25" s="14"/>
      <c r="M25" s="14"/>
      <c r="N25" s="14"/>
      <c r="O25" s="14"/>
      <c r="P25" s="14"/>
      <c r="Q25" s="14"/>
    </row>
    <row r="26" spans="1:17" ht="12.75">
      <c r="A26" s="14"/>
      <c r="B26" s="254" t="s">
        <v>46</v>
      </c>
      <c r="C26" s="183">
        <v>0</v>
      </c>
      <c r="D26" s="183">
        <v>14.98</v>
      </c>
      <c r="E26" s="183">
        <v>0</v>
      </c>
      <c r="F26" s="184">
        <v>18.3</v>
      </c>
      <c r="G26" s="14"/>
      <c r="H26" s="14"/>
      <c r="I26" s="14"/>
      <c r="J26" s="14"/>
      <c r="K26" s="14"/>
      <c r="L26" s="14"/>
      <c r="M26" s="14"/>
      <c r="N26" s="14"/>
      <c r="O26" s="14"/>
      <c r="P26" s="14"/>
      <c r="Q26" s="14"/>
    </row>
    <row r="27" spans="1:17" ht="12.75">
      <c r="A27" s="14"/>
      <c r="B27" s="254" t="s">
        <v>50</v>
      </c>
      <c r="C27" s="183">
        <v>92.09790000000001</v>
      </c>
      <c r="D27" s="183">
        <v>9.3</v>
      </c>
      <c r="E27" s="183">
        <v>23.6</v>
      </c>
      <c r="F27" s="184">
        <v>0</v>
      </c>
      <c r="G27" s="14"/>
      <c r="H27" s="14"/>
      <c r="I27" s="14"/>
      <c r="J27" s="14"/>
      <c r="K27" s="14"/>
      <c r="L27" s="14"/>
      <c r="M27" s="14"/>
      <c r="N27" s="14"/>
      <c r="O27" s="14"/>
      <c r="P27" s="14"/>
      <c r="Q27" s="14"/>
    </row>
    <row r="28" spans="1:17" ht="12.75">
      <c r="A28" s="14"/>
      <c r="B28" s="254" t="s">
        <v>52</v>
      </c>
      <c r="C28" s="183">
        <v>432</v>
      </c>
      <c r="D28" s="183">
        <v>7.6</v>
      </c>
      <c r="E28" s="183">
        <v>36.7</v>
      </c>
      <c r="F28" s="184">
        <v>51.7</v>
      </c>
      <c r="G28" s="14"/>
      <c r="H28" s="14"/>
      <c r="I28" s="14"/>
      <c r="J28" s="14"/>
      <c r="K28" s="14"/>
      <c r="L28" s="14"/>
      <c r="M28" s="14"/>
      <c r="N28" s="14"/>
      <c r="O28" s="14"/>
      <c r="P28" s="14"/>
      <c r="Q28" s="14"/>
    </row>
    <row r="29" spans="1:17" ht="12.75">
      <c r="A29" s="14"/>
      <c r="B29" s="254" t="s">
        <v>38</v>
      </c>
      <c r="C29" s="183">
        <v>0</v>
      </c>
      <c r="D29" s="183">
        <v>9.9</v>
      </c>
      <c r="E29" s="183">
        <v>0</v>
      </c>
      <c r="F29" s="184">
        <v>61.4</v>
      </c>
      <c r="G29" s="14"/>
      <c r="H29" s="14"/>
      <c r="I29" s="14"/>
      <c r="J29" s="14"/>
      <c r="K29" s="14"/>
      <c r="L29" s="14"/>
      <c r="M29" s="14"/>
      <c r="N29" s="14"/>
      <c r="O29" s="14"/>
      <c r="P29" s="14"/>
      <c r="Q29" s="14"/>
    </row>
    <row r="30" spans="1:17" ht="12.75">
      <c r="A30" s="14"/>
      <c r="B30" s="254" t="s">
        <v>48</v>
      </c>
      <c r="C30" s="183">
        <v>54.3</v>
      </c>
      <c r="D30" s="183">
        <v>0</v>
      </c>
      <c r="E30" s="183">
        <v>8.2</v>
      </c>
      <c r="F30" s="184">
        <v>0</v>
      </c>
      <c r="G30" s="14"/>
      <c r="H30" s="14"/>
      <c r="I30" s="14"/>
      <c r="J30" s="14"/>
      <c r="K30" s="14"/>
      <c r="L30" s="14"/>
      <c r="M30" s="14"/>
      <c r="N30" s="14"/>
      <c r="O30" s="14"/>
      <c r="P30" s="14"/>
      <c r="Q30" s="14"/>
    </row>
    <row r="31" spans="1:17" ht="12.75">
      <c r="A31" s="14"/>
      <c r="B31" s="254" t="s">
        <v>54</v>
      </c>
      <c r="C31" s="183">
        <v>0</v>
      </c>
      <c r="D31" s="183">
        <v>9.284254</v>
      </c>
      <c r="E31" s="183">
        <v>0</v>
      </c>
      <c r="F31" s="184">
        <v>22.7</v>
      </c>
      <c r="G31" s="14"/>
      <c r="H31" s="14"/>
      <c r="I31" s="14"/>
      <c r="J31" s="14"/>
      <c r="K31" s="14"/>
      <c r="L31" s="14"/>
      <c r="M31" s="14"/>
      <c r="N31" s="14"/>
      <c r="O31" s="14"/>
      <c r="P31" s="14"/>
      <c r="Q31" s="14"/>
    </row>
    <row r="32" spans="1:17" ht="12.75">
      <c r="A32" s="14"/>
      <c r="B32" s="254" t="s">
        <v>55</v>
      </c>
      <c r="C32" s="183">
        <v>43.77602</v>
      </c>
      <c r="D32" s="183">
        <v>0</v>
      </c>
      <c r="E32" s="183">
        <v>2.424389</v>
      </c>
      <c r="F32" s="184">
        <v>0.4</v>
      </c>
      <c r="G32" s="14"/>
      <c r="H32" s="14"/>
      <c r="I32" s="14"/>
      <c r="J32" s="14"/>
      <c r="K32" s="14"/>
      <c r="L32" s="14"/>
      <c r="M32" s="14"/>
      <c r="N32" s="14"/>
      <c r="O32" s="14"/>
      <c r="P32" s="14"/>
      <c r="Q32" s="14"/>
    </row>
    <row r="33" spans="1:17" ht="12.75">
      <c r="A33" s="14"/>
      <c r="B33" s="254" t="s">
        <v>56</v>
      </c>
      <c r="C33" s="183">
        <v>112.10334999999999</v>
      </c>
      <c r="D33" s="183">
        <v>2.09665</v>
      </c>
      <c r="E33" s="183">
        <v>0</v>
      </c>
      <c r="F33" s="184">
        <v>111.8</v>
      </c>
      <c r="G33" s="14"/>
      <c r="H33" s="14"/>
      <c r="I33" s="14"/>
      <c r="J33" s="14"/>
      <c r="K33" s="14"/>
      <c r="L33" s="14"/>
      <c r="M33" s="14"/>
      <c r="N33" s="14"/>
      <c r="O33" s="14"/>
      <c r="P33" s="14"/>
      <c r="Q33" s="14"/>
    </row>
    <row r="34" spans="1:17" ht="12.75">
      <c r="A34" s="14"/>
      <c r="B34" s="254" t="s">
        <v>57</v>
      </c>
      <c r="C34" s="183">
        <v>66.02</v>
      </c>
      <c r="D34" s="183">
        <v>0</v>
      </c>
      <c r="E34" s="183">
        <v>0</v>
      </c>
      <c r="F34" s="184">
        <v>136.7</v>
      </c>
      <c r="G34" s="14"/>
      <c r="H34" s="14"/>
      <c r="I34" s="14"/>
      <c r="J34" s="14"/>
      <c r="K34" s="14"/>
      <c r="L34" s="14"/>
      <c r="M34" s="14"/>
      <c r="N34" s="14"/>
      <c r="O34" s="14"/>
      <c r="P34" s="14"/>
      <c r="Q34" s="14"/>
    </row>
    <row r="35" spans="1:17" ht="12.75">
      <c r="A35" s="14"/>
      <c r="B35" s="254" t="s">
        <v>59</v>
      </c>
      <c r="C35" s="183">
        <v>4.2</v>
      </c>
      <c r="D35" s="183">
        <v>0.0151</v>
      </c>
      <c r="E35" s="183">
        <v>7.3</v>
      </c>
      <c r="F35" s="184">
        <v>0</v>
      </c>
      <c r="G35" s="14"/>
      <c r="H35" s="14"/>
      <c r="I35" s="14"/>
      <c r="J35" s="14"/>
      <c r="K35" s="14"/>
      <c r="L35" s="14"/>
      <c r="M35" s="14"/>
      <c r="N35" s="14"/>
      <c r="O35" s="14"/>
      <c r="P35" s="14"/>
      <c r="Q35" s="14"/>
    </row>
    <row r="36" spans="1:17" ht="12.75">
      <c r="A36" s="14"/>
      <c r="B36" s="254" t="s">
        <v>60</v>
      </c>
      <c r="C36" s="183">
        <v>0</v>
      </c>
      <c r="D36" s="183">
        <v>15.56</v>
      </c>
      <c r="E36" s="183">
        <v>0</v>
      </c>
      <c r="F36" s="184">
        <v>40.96</v>
      </c>
      <c r="G36" s="14"/>
      <c r="H36" s="14"/>
      <c r="I36" s="14"/>
      <c r="J36" s="14"/>
      <c r="K36" s="14"/>
      <c r="L36" s="14"/>
      <c r="M36" s="14"/>
      <c r="N36" s="14"/>
      <c r="O36" s="14"/>
      <c r="P36" s="14"/>
      <c r="Q36" s="14"/>
    </row>
    <row r="37" spans="1:17" ht="12.75">
      <c r="A37" s="14"/>
      <c r="B37" s="254" t="s">
        <v>62</v>
      </c>
      <c r="C37" s="183">
        <v>15.9</v>
      </c>
      <c r="D37" s="183">
        <v>0</v>
      </c>
      <c r="E37" s="183">
        <v>3.18</v>
      </c>
      <c r="F37" s="184">
        <v>0</v>
      </c>
      <c r="G37" s="14"/>
      <c r="H37" s="14"/>
      <c r="I37" s="14"/>
      <c r="J37" s="14"/>
      <c r="K37" s="14"/>
      <c r="L37" s="14"/>
      <c r="M37" s="14"/>
      <c r="N37" s="14"/>
      <c r="O37" s="14"/>
      <c r="P37" s="14"/>
      <c r="Q37" s="14"/>
    </row>
    <row r="38" spans="1:17" ht="12.75">
      <c r="A38" s="14"/>
      <c r="B38" s="254" t="s">
        <v>63</v>
      </c>
      <c r="C38" s="183">
        <v>27.04</v>
      </c>
      <c r="D38" s="183">
        <v>0</v>
      </c>
      <c r="E38" s="183">
        <v>2.7</v>
      </c>
      <c r="F38" s="184">
        <v>0</v>
      </c>
      <c r="G38" s="14"/>
      <c r="H38" s="14"/>
      <c r="I38" s="14"/>
      <c r="J38" s="14"/>
      <c r="K38" s="14"/>
      <c r="L38" s="14"/>
      <c r="M38" s="14"/>
      <c r="N38" s="14"/>
      <c r="O38" s="14"/>
      <c r="P38" s="14"/>
      <c r="Q38" s="14"/>
    </row>
    <row r="39" spans="1:17" ht="12.75">
      <c r="A39" s="14"/>
      <c r="B39" s="254" t="s">
        <v>64</v>
      </c>
      <c r="C39" s="183">
        <v>118.1</v>
      </c>
      <c r="D39" s="183">
        <v>0</v>
      </c>
      <c r="E39" s="183">
        <v>26.1</v>
      </c>
      <c r="F39" s="184">
        <v>7.3</v>
      </c>
      <c r="G39" s="14"/>
      <c r="H39" s="14"/>
      <c r="I39" s="14"/>
      <c r="J39" s="14"/>
      <c r="K39" s="14"/>
      <c r="L39" s="14"/>
      <c r="M39" s="14"/>
      <c r="N39" s="14"/>
      <c r="O39" s="14"/>
      <c r="P39" s="14"/>
      <c r="Q39" s="14"/>
    </row>
    <row r="40" spans="1:17" ht="12.75">
      <c r="A40" s="14"/>
      <c r="B40" s="254" t="s">
        <v>65</v>
      </c>
      <c r="C40" s="183">
        <v>0.1</v>
      </c>
      <c r="D40" s="183">
        <v>0</v>
      </c>
      <c r="E40" s="183">
        <v>0</v>
      </c>
      <c r="F40" s="184">
        <v>7.5</v>
      </c>
      <c r="G40" s="14"/>
      <c r="H40" s="14"/>
      <c r="I40" s="14"/>
      <c r="J40" s="14"/>
      <c r="K40" s="14"/>
      <c r="L40" s="14"/>
      <c r="M40" s="14"/>
      <c r="N40" s="14"/>
      <c r="O40" s="14"/>
      <c r="P40" s="14"/>
      <c r="Q40" s="14"/>
    </row>
    <row r="41" spans="1:17" ht="12.75">
      <c r="A41" s="14"/>
      <c r="B41" s="254" t="s">
        <v>66</v>
      </c>
      <c r="C41" s="183">
        <v>157</v>
      </c>
      <c r="D41" s="183">
        <v>1.8</v>
      </c>
      <c r="E41" s="183">
        <v>18.3</v>
      </c>
      <c r="F41" s="184">
        <v>11.5</v>
      </c>
      <c r="G41" s="14"/>
      <c r="H41" s="14"/>
      <c r="I41" s="14"/>
      <c r="J41" s="14"/>
      <c r="K41" s="14"/>
      <c r="L41" s="14"/>
      <c r="M41" s="14"/>
      <c r="N41" s="14"/>
      <c r="O41" s="14"/>
      <c r="P41" s="14"/>
      <c r="Q41" s="14"/>
    </row>
    <row r="42" spans="1:17" ht="12.75">
      <c r="A42" s="14"/>
      <c r="B42" s="254" t="s">
        <v>67</v>
      </c>
      <c r="C42" s="183">
        <v>13.2</v>
      </c>
      <c r="D42" s="183">
        <v>0</v>
      </c>
      <c r="E42" s="183">
        <v>0</v>
      </c>
      <c r="F42" s="184">
        <v>37.3</v>
      </c>
      <c r="G42" s="14"/>
      <c r="H42" s="14"/>
      <c r="I42" s="14"/>
      <c r="J42" s="14"/>
      <c r="K42" s="14"/>
      <c r="L42" s="14"/>
      <c r="M42" s="14"/>
      <c r="N42" s="14"/>
      <c r="O42" s="14"/>
      <c r="P42" s="14"/>
      <c r="Q42" s="14"/>
    </row>
    <row r="43" spans="1:17" ht="12.75">
      <c r="A43" s="14"/>
      <c r="B43" s="254" t="s">
        <v>68</v>
      </c>
      <c r="C43" s="183">
        <v>0</v>
      </c>
      <c r="D43" s="183">
        <v>49.9</v>
      </c>
      <c r="E43" s="183">
        <v>0</v>
      </c>
      <c r="F43" s="184">
        <v>528.3</v>
      </c>
      <c r="G43" s="14"/>
      <c r="H43" s="14"/>
      <c r="I43" s="14"/>
      <c r="J43" s="14"/>
      <c r="K43" s="14"/>
      <c r="L43" s="14"/>
      <c r="M43" s="14"/>
      <c r="N43" s="14"/>
      <c r="O43" s="14"/>
      <c r="P43" s="14"/>
      <c r="Q43" s="14"/>
    </row>
    <row r="44" spans="1:17" ht="12.75">
      <c r="A44" s="14"/>
      <c r="B44" s="254" t="s">
        <v>69</v>
      </c>
      <c r="C44" s="183">
        <v>601.85537</v>
      </c>
      <c r="D44" s="183">
        <v>24.864975</v>
      </c>
      <c r="E44" s="183">
        <v>86.04</v>
      </c>
      <c r="F44" s="184">
        <v>97.25</v>
      </c>
      <c r="G44" s="14"/>
      <c r="H44" s="14"/>
      <c r="I44" s="14"/>
      <c r="J44" s="14"/>
      <c r="K44" s="14"/>
      <c r="L44" s="14"/>
      <c r="M44" s="14"/>
      <c r="N44" s="14"/>
      <c r="O44" s="14"/>
      <c r="P44" s="14"/>
      <c r="Q44" s="14"/>
    </row>
    <row r="45" spans="1:17" ht="12.75">
      <c r="A45" s="14"/>
      <c r="B45" s="254" t="s">
        <v>71</v>
      </c>
      <c r="C45" s="183">
        <v>191</v>
      </c>
      <c r="D45" s="183">
        <v>0.8</v>
      </c>
      <c r="E45" s="183">
        <v>27.659550000000003</v>
      </c>
      <c r="F45" s="184">
        <v>19.57</v>
      </c>
      <c r="G45" s="14"/>
      <c r="H45" s="14"/>
      <c r="I45" s="14"/>
      <c r="J45" s="14"/>
      <c r="K45" s="14"/>
      <c r="L45" s="14"/>
      <c r="M45" s="14"/>
      <c r="N45" s="14"/>
      <c r="O45" s="14"/>
      <c r="P45" s="14"/>
      <c r="Q45" s="14"/>
    </row>
    <row r="46" spans="1:17" ht="12.75">
      <c r="A46" s="14"/>
      <c r="B46" s="254" t="s">
        <v>93</v>
      </c>
      <c r="C46" s="183">
        <v>95.59</v>
      </c>
      <c r="D46" s="183">
        <v>0</v>
      </c>
      <c r="E46" s="183">
        <v>8.65</v>
      </c>
      <c r="F46" s="184">
        <v>0</v>
      </c>
      <c r="G46" s="14"/>
      <c r="H46" s="14"/>
      <c r="I46" s="14"/>
      <c r="J46" s="14"/>
      <c r="K46" s="14"/>
      <c r="L46" s="14"/>
      <c r="M46" s="14"/>
      <c r="N46" s="14"/>
      <c r="O46" s="14"/>
      <c r="P46" s="14"/>
      <c r="Q46" s="14"/>
    </row>
    <row r="47" spans="1:17" ht="12.75">
      <c r="A47" s="14"/>
      <c r="B47" s="254" t="s">
        <v>511</v>
      </c>
      <c r="C47" s="183">
        <v>0</v>
      </c>
      <c r="D47" s="183">
        <v>2.9083120000000005</v>
      </c>
      <c r="E47" s="183">
        <v>0</v>
      </c>
      <c r="F47" s="184">
        <v>6.8542190000000005</v>
      </c>
      <c r="G47" s="14"/>
      <c r="H47" s="14"/>
      <c r="I47" s="14"/>
      <c r="J47" s="14"/>
      <c r="K47" s="14"/>
      <c r="L47" s="14"/>
      <c r="M47" s="14"/>
      <c r="N47" s="14"/>
      <c r="O47" s="14"/>
      <c r="P47" s="14"/>
      <c r="Q47" s="14"/>
    </row>
    <row r="48" spans="1:17" ht="12.75">
      <c r="A48" s="14"/>
      <c r="B48" s="254" t="s">
        <v>94</v>
      </c>
      <c r="C48" s="183">
        <v>10.698089</v>
      </c>
      <c r="D48" s="183">
        <v>0</v>
      </c>
      <c r="E48" s="183">
        <v>0.411568</v>
      </c>
      <c r="F48" s="184">
        <v>0</v>
      </c>
      <c r="G48" s="14"/>
      <c r="H48" s="14"/>
      <c r="I48" s="14"/>
      <c r="J48" s="14"/>
      <c r="K48" s="14"/>
      <c r="L48" s="14"/>
      <c r="M48" s="14"/>
      <c r="N48" s="14"/>
      <c r="O48" s="14"/>
      <c r="P48" s="14"/>
      <c r="Q48" s="14"/>
    </row>
    <row r="49" spans="1:17" ht="12.75">
      <c r="A49" s="14"/>
      <c r="B49" s="254" t="s">
        <v>95</v>
      </c>
      <c r="C49" s="183">
        <v>0</v>
      </c>
      <c r="D49" s="183">
        <v>24.325056</v>
      </c>
      <c r="E49" s="183">
        <v>3.114871</v>
      </c>
      <c r="F49" s="184">
        <v>6.371327</v>
      </c>
      <c r="G49" s="14"/>
      <c r="H49" s="14"/>
      <c r="I49" s="14"/>
      <c r="J49" s="14"/>
      <c r="K49" s="14"/>
      <c r="L49" s="14"/>
      <c r="M49" s="14"/>
      <c r="N49" s="14"/>
      <c r="O49" s="14"/>
      <c r="P49" s="14"/>
      <c r="Q49" s="14"/>
    </row>
    <row r="50" spans="1:17" ht="12.75">
      <c r="A50" s="14"/>
      <c r="B50" s="254" t="s">
        <v>512</v>
      </c>
      <c r="C50" s="183">
        <v>43.89</v>
      </c>
      <c r="D50" s="183">
        <v>7.84</v>
      </c>
      <c r="E50" s="183">
        <v>18.04</v>
      </c>
      <c r="F50" s="184">
        <v>43.12</v>
      </c>
      <c r="G50" s="14"/>
      <c r="H50" s="14"/>
      <c r="I50" s="14"/>
      <c r="J50" s="14"/>
      <c r="K50" s="14"/>
      <c r="L50" s="14"/>
      <c r="M50" s="14"/>
      <c r="N50" s="14"/>
      <c r="O50" s="14"/>
      <c r="P50" s="14"/>
      <c r="Q50" s="14"/>
    </row>
    <row r="51" spans="1:17" ht="12.75">
      <c r="A51" s="14"/>
      <c r="B51" s="254" t="s">
        <v>97</v>
      </c>
      <c r="C51" s="183">
        <v>3.868044</v>
      </c>
      <c r="D51" s="183">
        <v>0</v>
      </c>
      <c r="E51" s="183">
        <v>0</v>
      </c>
      <c r="F51" s="184">
        <v>11.730531000000001</v>
      </c>
      <c r="G51" s="14"/>
      <c r="H51" s="14"/>
      <c r="I51" s="14"/>
      <c r="J51" s="14"/>
      <c r="K51" s="14"/>
      <c r="L51" s="14"/>
      <c r="M51" s="14"/>
      <c r="N51" s="14"/>
      <c r="O51" s="14"/>
      <c r="P51" s="14"/>
      <c r="Q51" s="14"/>
    </row>
    <row r="52" spans="1:17" ht="12.75">
      <c r="A52" s="14"/>
      <c r="B52" s="254" t="s">
        <v>99</v>
      </c>
      <c r="C52" s="183">
        <v>0</v>
      </c>
      <c r="D52" s="183">
        <v>73.5</v>
      </c>
      <c r="E52" s="183">
        <v>0</v>
      </c>
      <c r="F52" s="184">
        <v>171.7</v>
      </c>
      <c r="G52" s="14"/>
      <c r="H52" s="14"/>
      <c r="I52" s="14"/>
      <c r="J52" s="14"/>
      <c r="K52" s="14"/>
      <c r="L52" s="14"/>
      <c r="M52" s="14"/>
      <c r="N52" s="14"/>
      <c r="O52" s="14"/>
      <c r="P52" s="14"/>
      <c r="Q52" s="14"/>
    </row>
    <row r="53" spans="1:17" ht="12.75">
      <c r="A53" s="14"/>
      <c r="B53" s="254" t="s">
        <v>100</v>
      </c>
      <c r="C53" s="183">
        <v>0</v>
      </c>
      <c r="D53" s="183">
        <v>75.56</v>
      </c>
      <c r="E53" s="183">
        <v>0</v>
      </c>
      <c r="F53" s="184">
        <v>88.76</v>
      </c>
      <c r="G53" s="14"/>
      <c r="H53" s="14"/>
      <c r="I53" s="14"/>
      <c r="J53" s="14"/>
      <c r="K53" s="14"/>
      <c r="L53" s="14"/>
      <c r="M53" s="14"/>
      <c r="N53" s="14"/>
      <c r="O53" s="14"/>
      <c r="P53" s="14"/>
      <c r="Q53" s="14"/>
    </row>
    <row r="54" spans="1:17" ht="12.75">
      <c r="A54" s="14"/>
      <c r="B54" s="254" t="s">
        <v>101</v>
      </c>
      <c r="C54" s="183">
        <v>504</v>
      </c>
      <c r="D54" s="183">
        <v>0</v>
      </c>
      <c r="E54" s="183">
        <v>55</v>
      </c>
      <c r="F54" s="184">
        <v>0</v>
      </c>
      <c r="G54" s="14"/>
      <c r="H54" s="14"/>
      <c r="I54" s="14"/>
      <c r="J54" s="14"/>
      <c r="K54" s="14"/>
      <c r="L54" s="14"/>
      <c r="M54" s="14"/>
      <c r="N54" s="14"/>
      <c r="O54" s="14"/>
      <c r="P54" s="14"/>
      <c r="Q54" s="14"/>
    </row>
    <row r="55" spans="1:17" ht="12.75">
      <c r="A55" s="14"/>
      <c r="B55" s="254" t="s">
        <v>103</v>
      </c>
      <c r="C55" s="183">
        <v>58</v>
      </c>
      <c r="D55" s="183">
        <v>34.1</v>
      </c>
      <c r="E55" s="183">
        <v>10</v>
      </c>
      <c r="F55" s="184">
        <v>307</v>
      </c>
      <c r="G55" s="14"/>
      <c r="H55" s="14"/>
      <c r="I55" s="14"/>
      <c r="J55" s="14"/>
      <c r="K55" s="14"/>
      <c r="L55" s="14"/>
      <c r="M55" s="14"/>
      <c r="N55" s="14"/>
      <c r="O55" s="14"/>
      <c r="P55" s="14"/>
      <c r="Q55" s="14"/>
    </row>
    <row r="56" spans="1:17" ht="12.75">
      <c r="A56" s="14"/>
      <c r="B56" s="254" t="s">
        <v>21</v>
      </c>
      <c r="C56" s="183">
        <v>859.815021</v>
      </c>
      <c r="D56" s="183">
        <v>0</v>
      </c>
      <c r="E56" s="183">
        <v>153.536638</v>
      </c>
      <c r="F56" s="184">
        <v>0</v>
      </c>
      <c r="G56" s="14"/>
      <c r="H56" s="14"/>
      <c r="I56" s="14"/>
      <c r="J56" s="14"/>
      <c r="K56" s="14"/>
      <c r="L56" s="14"/>
      <c r="M56" s="14"/>
      <c r="N56" s="14"/>
      <c r="O56" s="14"/>
      <c r="P56" s="14"/>
      <c r="Q56" s="14"/>
    </row>
    <row r="57" spans="1:17" ht="12.75">
      <c r="A57" s="14"/>
      <c r="B57" s="254" t="s">
        <v>106</v>
      </c>
      <c r="C57" s="183">
        <v>76.6</v>
      </c>
      <c r="D57" s="183">
        <v>0</v>
      </c>
      <c r="E57" s="183">
        <v>5.746</v>
      </c>
      <c r="F57" s="184">
        <v>0</v>
      </c>
      <c r="G57" s="14"/>
      <c r="H57" s="14"/>
      <c r="I57" s="14"/>
      <c r="J57" s="14"/>
      <c r="K57" s="14"/>
      <c r="L57" s="14"/>
      <c r="M57" s="14"/>
      <c r="N57" s="14"/>
      <c r="O57" s="14"/>
      <c r="P57" s="14"/>
      <c r="Q57" s="14"/>
    </row>
    <row r="58" spans="1:17" ht="12.75">
      <c r="A58" s="14"/>
      <c r="B58" s="254" t="s">
        <v>107</v>
      </c>
      <c r="C58" s="183">
        <v>65.2</v>
      </c>
      <c r="D58" s="183">
        <v>0</v>
      </c>
      <c r="E58" s="183">
        <v>9.23232</v>
      </c>
      <c r="F58" s="184">
        <v>0</v>
      </c>
      <c r="G58" s="14"/>
      <c r="H58" s="14"/>
      <c r="I58" s="14"/>
      <c r="J58" s="14"/>
      <c r="K58" s="14"/>
      <c r="L58" s="14"/>
      <c r="M58" s="14"/>
      <c r="N58" s="14"/>
      <c r="O58" s="14"/>
      <c r="P58" s="14"/>
      <c r="Q58" s="14"/>
    </row>
    <row r="59" spans="1:17" ht="12.75">
      <c r="A59" s="14"/>
      <c r="B59" s="254" t="s">
        <v>108</v>
      </c>
      <c r="C59" s="183">
        <v>22.6</v>
      </c>
      <c r="D59" s="183">
        <v>0</v>
      </c>
      <c r="E59" s="183">
        <v>1.42</v>
      </c>
      <c r="F59" s="184">
        <v>0</v>
      </c>
      <c r="G59" s="14"/>
      <c r="H59" s="14"/>
      <c r="I59" s="14"/>
      <c r="J59" s="14"/>
      <c r="K59" s="14"/>
      <c r="L59" s="14"/>
      <c r="M59" s="14"/>
      <c r="N59" s="14"/>
      <c r="O59" s="14"/>
      <c r="P59" s="14"/>
      <c r="Q59" s="14"/>
    </row>
    <row r="60" spans="1:17" ht="12.75">
      <c r="A60" s="14"/>
      <c r="B60" s="254" t="s">
        <v>109</v>
      </c>
      <c r="C60" s="183">
        <v>38.310988</v>
      </c>
      <c r="D60" s="183">
        <v>2.016368</v>
      </c>
      <c r="E60" s="183">
        <v>8.101643</v>
      </c>
      <c r="F60" s="184">
        <v>0</v>
      </c>
      <c r="G60" s="14"/>
      <c r="H60" s="14"/>
      <c r="I60" s="14"/>
      <c r="J60" s="14"/>
      <c r="K60" s="14"/>
      <c r="L60" s="14"/>
      <c r="M60" s="14"/>
      <c r="N60" s="14"/>
      <c r="O60" s="14"/>
      <c r="P60" s="14"/>
      <c r="Q60" s="14"/>
    </row>
    <row r="61" spans="1:17" ht="12.75">
      <c r="A61" s="14"/>
      <c r="B61" s="254" t="s">
        <v>111</v>
      </c>
      <c r="C61" s="183">
        <v>11.8</v>
      </c>
      <c r="D61" s="183">
        <v>0</v>
      </c>
      <c r="E61" s="183">
        <v>15.2</v>
      </c>
      <c r="F61" s="184">
        <v>0</v>
      </c>
      <c r="G61" s="14"/>
      <c r="H61" s="14"/>
      <c r="I61" s="14"/>
      <c r="J61" s="14"/>
      <c r="K61" s="14"/>
      <c r="L61" s="14"/>
      <c r="M61" s="14"/>
      <c r="N61" s="14"/>
      <c r="O61" s="14"/>
      <c r="P61" s="14"/>
      <c r="Q61" s="14"/>
    </row>
    <row r="62" spans="1:17" ht="12.75">
      <c r="A62" s="14"/>
      <c r="B62" s="254" t="s">
        <v>113</v>
      </c>
      <c r="C62" s="183">
        <v>122.913023</v>
      </c>
      <c r="D62" s="183">
        <v>0</v>
      </c>
      <c r="E62" s="183">
        <v>32.181303</v>
      </c>
      <c r="F62" s="184">
        <v>0</v>
      </c>
      <c r="G62" s="14"/>
      <c r="H62" s="14"/>
      <c r="I62" s="14"/>
      <c r="J62" s="14"/>
      <c r="K62" s="14"/>
      <c r="L62" s="14"/>
      <c r="M62" s="14"/>
      <c r="N62" s="14"/>
      <c r="O62" s="14"/>
      <c r="P62" s="14"/>
      <c r="Q62" s="14"/>
    </row>
    <row r="63" spans="1:17" ht="12.75">
      <c r="A63" s="14"/>
      <c r="B63" s="254" t="s">
        <v>114</v>
      </c>
      <c r="C63" s="183">
        <v>114.2</v>
      </c>
      <c r="D63" s="183">
        <v>0</v>
      </c>
      <c r="E63" s="183">
        <v>12.5</v>
      </c>
      <c r="F63" s="184">
        <v>0</v>
      </c>
      <c r="G63" s="14"/>
      <c r="H63" s="14"/>
      <c r="I63" s="14"/>
      <c r="J63" s="14"/>
      <c r="K63" s="14"/>
      <c r="L63" s="14"/>
      <c r="M63" s="14"/>
      <c r="N63" s="14"/>
      <c r="O63" s="14"/>
      <c r="P63" s="14"/>
      <c r="Q63" s="14"/>
    </row>
    <row r="64" spans="1:17" ht="12.75">
      <c r="A64" s="14"/>
      <c r="B64" s="254" t="s">
        <v>117</v>
      </c>
      <c r="C64" s="183">
        <v>641.5</v>
      </c>
      <c r="D64" s="183">
        <v>45.19</v>
      </c>
      <c r="E64" s="183">
        <v>37.8</v>
      </c>
      <c r="F64" s="184">
        <v>1625</v>
      </c>
      <c r="G64" s="14"/>
      <c r="H64" s="14"/>
      <c r="I64" s="14"/>
      <c r="J64" s="14"/>
      <c r="K64" s="14"/>
      <c r="L64" s="14"/>
      <c r="M64" s="14"/>
      <c r="N64" s="14"/>
      <c r="O64" s="14"/>
      <c r="P64" s="14"/>
      <c r="Q64" s="14"/>
    </row>
    <row r="65" spans="1:17" ht="12.75">
      <c r="A65" s="14"/>
      <c r="B65" s="254" t="s">
        <v>321</v>
      </c>
      <c r="C65" s="183">
        <v>1.7</v>
      </c>
      <c r="D65" s="183">
        <v>20.375719</v>
      </c>
      <c r="E65" s="183">
        <v>0.381634</v>
      </c>
      <c r="F65" s="184">
        <v>43.33</v>
      </c>
      <c r="G65" s="14"/>
      <c r="H65" s="14"/>
      <c r="I65" s="14"/>
      <c r="J65" s="14"/>
      <c r="K65" s="14"/>
      <c r="L65" s="14"/>
      <c r="M65" s="14"/>
      <c r="N65" s="14"/>
      <c r="O65" s="14"/>
      <c r="P65" s="14"/>
      <c r="Q65" s="14"/>
    </row>
    <row r="66" spans="1:17" ht="12.75">
      <c r="A66" s="14"/>
      <c r="B66" s="254" t="s">
        <v>323</v>
      </c>
      <c r="C66" s="183">
        <v>51.1</v>
      </c>
      <c r="D66" s="183">
        <v>20.3</v>
      </c>
      <c r="E66" s="183">
        <v>13.1</v>
      </c>
      <c r="F66" s="184">
        <v>44.3</v>
      </c>
      <c r="G66" s="14"/>
      <c r="H66" s="14"/>
      <c r="I66" s="14"/>
      <c r="J66" s="14"/>
      <c r="K66" s="14"/>
      <c r="L66" s="14"/>
      <c r="M66" s="14"/>
      <c r="N66" s="14"/>
      <c r="O66" s="14"/>
      <c r="P66" s="14"/>
      <c r="Q66" s="14"/>
    </row>
    <row r="67" spans="1:17" ht="12.75">
      <c r="A67" s="14"/>
      <c r="B67" s="254" t="s">
        <v>324</v>
      </c>
      <c r="C67" s="183">
        <v>155</v>
      </c>
      <c r="D67" s="183">
        <v>7.75217</v>
      </c>
      <c r="E67" s="183">
        <v>16.973681</v>
      </c>
      <c r="F67" s="184">
        <v>0</v>
      </c>
      <c r="G67" s="14"/>
      <c r="H67" s="14"/>
      <c r="I67" s="14"/>
      <c r="J67" s="14"/>
      <c r="K67" s="14"/>
      <c r="L67" s="14"/>
      <c r="M67" s="14"/>
      <c r="N67" s="14"/>
      <c r="O67" s="14"/>
      <c r="P67" s="14"/>
      <c r="Q67" s="14"/>
    </row>
    <row r="68" spans="1:17" ht="12.75">
      <c r="A68" s="14"/>
      <c r="B68" s="254" t="s">
        <v>325</v>
      </c>
      <c r="C68" s="183">
        <v>25.7</v>
      </c>
      <c r="D68" s="183">
        <v>0</v>
      </c>
      <c r="E68" s="183">
        <v>1.4</v>
      </c>
      <c r="F68" s="184">
        <v>0</v>
      </c>
      <c r="G68" s="14"/>
      <c r="H68" s="14"/>
      <c r="I68" s="14"/>
      <c r="J68" s="14"/>
      <c r="K68" s="14"/>
      <c r="L68" s="14"/>
      <c r="M68" s="14"/>
      <c r="N68" s="14"/>
      <c r="O68" s="14"/>
      <c r="P68" s="14"/>
      <c r="Q68" s="14"/>
    </row>
    <row r="69" spans="1:17" ht="12.75">
      <c r="A69" s="14"/>
      <c r="B69" s="254" t="s">
        <v>326</v>
      </c>
      <c r="C69" s="183">
        <v>0</v>
      </c>
      <c r="D69" s="183">
        <v>9.93</v>
      </c>
      <c r="E69" s="183">
        <v>0</v>
      </c>
      <c r="F69" s="184">
        <v>7.15</v>
      </c>
      <c r="G69" s="14"/>
      <c r="H69" s="14"/>
      <c r="I69" s="14"/>
      <c r="J69" s="14"/>
      <c r="K69" s="14"/>
      <c r="L69" s="14"/>
      <c r="M69" s="14"/>
      <c r="N69" s="14"/>
      <c r="O69" s="14"/>
      <c r="P69" s="14"/>
      <c r="Q69" s="14"/>
    </row>
    <row r="70" spans="1:17" ht="12.75">
      <c r="A70" s="14"/>
      <c r="B70" s="254" t="s">
        <v>327</v>
      </c>
      <c r="C70" s="183">
        <v>435.211874</v>
      </c>
      <c r="D70" s="183">
        <v>19.683682</v>
      </c>
      <c r="E70" s="183">
        <v>76.885901</v>
      </c>
      <c r="F70" s="184">
        <v>0</v>
      </c>
      <c r="G70" s="14"/>
      <c r="H70" s="14"/>
      <c r="I70" s="14"/>
      <c r="J70" s="14"/>
      <c r="K70" s="14"/>
      <c r="L70" s="14"/>
      <c r="M70" s="14"/>
      <c r="N70" s="14"/>
      <c r="O70" s="14"/>
      <c r="P70" s="14"/>
      <c r="Q70" s="14"/>
    </row>
    <row r="71" spans="1:17" ht="12.75">
      <c r="A71" s="14"/>
      <c r="B71" s="254" t="s">
        <v>328</v>
      </c>
      <c r="C71" s="183">
        <v>38.4</v>
      </c>
      <c r="D71" s="183">
        <v>0</v>
      </c>
      <c r="E71" s="183">
        <v>5.5</v>
      </c>
      <c r="F71" s="184">
        <v>0</v>
      </c>
      <c r="G71" s="14"/>
      <c r="H71" s="14"/>
      <c r="I71" s="14"/>
      <c r="J71" s="14"/>
      <c r="K71" s="14"/>
      <c r="L71" s="14"/>
      <c r="M71" s="14"/>
      <c r="N71" s="14"/>
      <c r="O71" s="14"/>
      <c r="P71" s="14"/>
      <c r="Q71" s="14"/>
    </row>
    <row r="72" spans="1:17" ht="12.75">
      <c r="A72" s="14"/>
      <c r="B72" s="254" t="s">
        <v>513</v>
      </c>
      <c r="C72" s="183">
        <v>0</v>
      </c>
      <c r="D72" s="183">
        <v>6.12</v>
      </c>
      <c r="E72" s="183">
        <v>0</v>
      </c>
      <c r="F72" s="184">
        <v>17.765</v>
      </c>
      <c r="G72" s="14"/>
      <c r="H72" s="14"/>
      <c r="I72" s="14"/>
      <c r="J72" s="14"/>
      <c r="K72" s="14"/>
      <c r="L72" s="14"/>
      <c r="M72" s="14"/>
      <c r="N72" s="14"/>
      <c r="O72" s="14"/>
      <c r="P72" s="14"/>
      <c r="Q72" s="14"/>
    </row>
    <row r="73" spans="1:17" ht="12.75">
      <c r="A73" s="14"/>
      <c r="B73" s="254" t="s">
        <v>514</v>
      </c>
      <c r="C73" s="183">
        <v>0</v>
      </c>
      <c r="D73" s="183">
        <v>13.345</v>
      </c>
      <c r="E73" s="183">
        <v>-0.0029999999999996696</v>
      </c>
      <c r="F73" s="184">
        <v>15.725</v>
      </c>
      <c r="G73" s="14"/>
      <c r="H73" s="14"/>
      <c r="I73" s="14"/>
      <c r="J73" s="14"/>
      <c r="K73" s="14"/>
      <c r="L73" s="14"/>
      <c r="M73" s="14"/>
      <c r="N73" s="14"/>
      <c r="O73" s="14"/>
      <c r="P73" s="14"/>
      <c r="Q73" s="14"/>
    </row>
    <row r="74" spans="1:17" ht="12.75">
      <c r="A74" s="14"/>
      <c r="B74" s="254" t="s">
        <v>330</v>
      </c>
      <c r="C74" s="183">
        <v>119</v>
      </c>
      <c r="D74" s="183">
        <v>3.6</v>
      </c>
      <c r="E74" s="183">
        <v>16.3</v>
      </c>
      <c r="F74" s="184">
        <v>6.13</v>
      </c>
      <c r="G74" s="14"/>
      <c r="H74" s="14"/>
      <c r="I74" s="14"/>
      <c r="J74" s="14"/>
      <c r="K74" s="14"/>
      <c r="L74" s="14"/>
      <c r="M74" s="14"/>
      <c r="N74" s="14"/>
      <c r="O74" s="14"/>
      <c r="P74" s="14"/>
      <c r="Q74" s="14"/>
    </row>
    <row r="75" spans="1:17" ht="12.75">
      <c r="A75" s="14"/>
      <c r="B75" s="254" t="s">
        <v>335</v>
      </c>
      <c r="C75" s="183">
        <v>99.427</v>
      </c>
      <c r="D75" s="183">
        <v>0</v>
      </c>
      <c r="E75" s="183">
        <v>51.5706</v>
      </c>
      <c r="F75" s="184">
        <v>0</v>
      </c>
      <c r="G75" s="14"/>
      <c r="H75" s="14"/>
      <c r="I75" s="14"/>
      <c r="J75" s="14"/>
      <c r="K75" s="14"/>
      <c r="L75" s="14"/>
      <c r="M75" s="14"/>
      <c r="N75" s="14"/>
      <c r="O75" s="14"/>
      <c r="P75" s="14"/>
      <c r="Q75" s="14"/>
    </row>
    <row r="76" spans="1:17" ht="12.75">
      <c r="A76" s="14"/>
      <c r="B76" s="254" t="s">
        <v>337</v>
      </c>
      <c r="C76" s="183">
        <v>119</v>
      </c>
      <c r="D76" s="183">
        <v>0</v>
      </c>
      <c r="E76" s="183">
        <v>11.1</v>
      </c>
      <c r="F76" s="184">
        <v>0</v>
      </c>
      <c r="G76" s="14"/>
      <c r="H76" s="14"/>
      <c r="I76" s="14"/>
      <c r="J76" s="14"/>
      <c r="K76" s="14"/>
      <c r="L76" s="14"/>
      <c r="M76" s="14"/>
      <c r="N76" s="14"/>
      <c r="O76" s="14"/>
      <c r="P76" s="14"/>
      <c r="Q76" s="14"/>
    </row>
    <row r="77" spans="1:17" ht="12.75">
      <c r="A77" s="14"/>
      <c r="B77" s="254" t="s">
        <v>338</v>
      </c>
      <c r="C77" s="183">
        <v>15.9</v>
      </c>
      <c r="D77" s="183">
        <v>0</v>
      </c>
      <c r="E77" s="183">
        <v>0.8</v>
      </c>
      <c r="F77" s="184">
        <v>0</v>
      </c>
      <c r="G77" s="14"/>
      <c r="H77" s="14"/>
      <c r="I77" s="14"/>
      <c r="J77" s="14"/>
      <c r="K77" s="14"/>
      <c r="L77" s="14"/>
      <c r="M77" s="14"/>
      <c r="N77" s="14"/>
      <c r="O77" s="14"/>
      <c r="P77" s="14"/>
      <c r="Q77" s="14"/>
    </row>
    <row r="78" spans="1:17" ht="12.75">
      <c r="A78" s="14"/>
      <c r="B78" s="254" t="s">
        <v>339</v>
      </c>
      <c r="C78" s="183">
        <v>93.833843</v>
      </c>
      <c r="D78" s="183">
        <v>19.72815</v>
      </c>
      <c r="E78" s="183">
        <v>19.075349000000003</v>
      </c>
      <c r="F78" s="184">
        <v>64.961314</v>
      </c>
      <c r="G78" s="14"/>
      <c r="H78" s="14"/>
      <c r="I78" s="14"/>
      <c r="J78" s="14"/>
      <c r="K78" s="14"/>
      <c r="L78" s="14"/>
      <c r="M78" s="14"/>
      <c r="N78" s="14"/>
      <c r="O78" s="14"/>
      <c r="P78" s="14"/>
      <c r="Q78" s="14"/>
    </row>
    <row r="79" spans="1:17" ht="12.75">
      <c r="A79" s="14"/>
      <c r="B79" s="254" t="s">
        <v>515</v>
      </c>
      <c r="C79" s="183">
        <v>16.44</v>
      </c>
      <c r="D79" s="183">
        <v>0</v>
      </c>
      <c r="E79" s="183">
        <v>1.806164</v>
      </c>
      <c r="F79" s="184">
        <v>1.48</v>
      </c>
      <c r="G79" s="14"/>
      <c r="H79" s="14"/>
      <c r="I79" s="14"/>
      <c r="J79" s="14"/>
      <c r="K79" s="14"/>
      <c r="L79" s="14"/>
      <c r="M79" s="14"/>
      <c r="N79" s="14"/>
      <c r="O79" s="14"/>
      <c r="P79" s="14"/>
      <c r="Q79" s="14"/>
    </row>
    <row r="80" spans="1:17" ht="12.75">
      <c r="A80" s="14"/>
      <c r="B80" s="254" t="s">
        <v>341</v>
      </c>
      <c r="C80" s="183">
        <v>27.5</v>
      </c>
      <c r="D80" s="183">
        <v>0</v>
      </c>
      <c r="E80" s="183">
        <v>4</v>
      </c>
      <c r="F80" s="184">
        <v>0</v>
      </c>
      <c r="G80" s="14"/>
      <c r="H80" s="14"/>
      <c r="I80" s="14"/>
      <c r="J80" s="14"/>
      <c r="K80" s="14"/>
      <c r="L80" s="14"/>
      <c r="M80" s="14"/>
      <c r="N80" s="14"/>
      <c r="O80" s="14"/>
      <c r="P80" s="14"/>
      <c r="Q80" s="14"/>
    </row>
    <row r="81" spans="1:17" ht="12.75">
      <c r="A81" s="14"/>
      <c r="B81" s="254" t="s">
        <v>342</v>
      </c>
      <c r="C81" s="183">
        <v>60.897</v>
      </c>
      <c r="D81" s="183">
        <v>0</v>
      </c>
      <c r="E81" s="183">
        <v>0</v>
      </c>
      <c r="F81" s="184">
        <v>0</v>
      </c>
      <c r="G81" s="14"/>
      <c r="H81" s="14"/>
      <c r="I81" s="14"/>
      <c r="J81" s="14"/>
      <c r="K81" s="14"/>
      <c r="L81" s="14"/>
      <c r="M81" s="14"/>
      <c r="N81" s="14"/>
      <c r="O81" s="14"/>
      <c r="P81" s="14"/>
      <c r="Q81" s="14"/>
    </row>
    <row r="82" spans="1:17" ht="12.75">
      <c r="A82" s="14"/>
      <c r="B82" s="254" t="s">
        <v>343</v>
      </c>
      <c r="C82" s="183">
        <v>0</v>
      </c>
      <c r="D82" s="183">
        <v>0.129</v>
      </c>
      <c r="E82" s="183">
        <v>0</v>
      </c>
      <c r="F82" s="184">
        <v>21.37</v>
      </c>
      <c r="G82" s="14"/>
      <c r="H82" s="14"/>
      <c r="I82" s="14"/>
      <c r="J82" s="14"/>
      <c r="K82" s="14"/>
      <c r="L82" s="14"/>
      <c r="M82" s="14"/>
      <c r="N82" s="14"/>
      <c r="O82" s="14"/>
      <c r="P82" s="14"/>
      <c r="Q82" s="14"/>
    </row>
    <row r="83" spans="1:17" ht="13.5" thickBot="1">
      <c r="A83" s="14"/>
      <c r="B83" s="255" t="s">
        <v>345</v>
      </c>
      <c r="C83" s="185">
        <v>135.2</v>
      </c>
      <c r="D83" s="185">
        <v>186.91</v>
      </c>
      <c r="E83" s="185">
        <v>44.37</v>
      </c>
      <c r="F83" s="186">
        <v>327.8</v>
      </c>
      <c r="G83" s="14"/>
      <c r="H83" s="14"/>
      <c r="I83" s="14"/>
      <c r="J83" s="14"/>
      <c r="K83" s="14"/>
      <c r="L83" s="14"/>
      <c r="M83" s="14"/>
      <c r="N83" s="14"/>
      <c r="O83" s="14"/>
      <c r="P83" s="14"/>
      <c r="Q83" s="14"/>
    </row>
    <row r="84" spans="1:17" ht="13.5" thickBot="1">
      <c r="A84" s="14"/>
      <c r="B84" s="187" t="s">
        <v>9</v>
      </c>
      <c r="C84" s="188">
        <f>SUM(C4:C83)</f>
        <v>9352.977556000003</v>
      </c>
      <c r="D84" s="188">
        <f>SUM(D4:D83)</f>
        <v>781.513328</v>
      </c>
      <c r="E84" s="188">
        <f>SUM(E4:E83)</f>
        <v>1548.7254260000002</v>
      </c>
      <c r="F84" s="189">
        <f>SUM(F4:F83)</f>
        <v>4309.793391</v>
      </c>
      <c r="G84" s="14"/>
      <c r="H84" s="14"/>
      <c r="I84" s="14"/>
      <c r="J84" s="14"/>
      <c r="K84" s="14"/>
      <c r="L84" s="14"/>
      <c r="M84" s="14"/>
      <c r="N84" s="14"/>
      <c r="O84" s="14"/>
      <c r="P84" s="14"/>
      <c r="Q84" s="14"/>
    </row>
    <row r="85" spans="1:17" ht="12.75">
      <c r="A85" s="14"/>
      <c r="B85" s="14"/>
      <c r="C85" s="14"/>
      <c r="D85" s="14"/>
      <c r="E85" s="14"/>
      <c r="F85" s="14"/>
      <c r="G85" s="14"/>
      <c r="H85" s="14"/>
      <c r="I85" s="14"/>
      <c r="J85" s="14"/>
      <c r="K85" s="14"/>
      <c r="L85" s="14"/>
      <c r="M85" s="14"/>
      <c r="N85" s="14"/>
      <c r="O85" s="14"/>
      <c r="P85" s="14"/>
      <c r="Q85" s="14"/>
    </row>
    <row r="86" spans="1:17" ht="12.75">
      <c r="A86" s="14"/>
      <c r="B86" s="14"/>
      <c r="C86" s="14"/>
      <c r="D86" s="14"/>
      <c r="E86" s="14"/>
      <c r="F86" s="14"/>
      <c r="G86" s="14"/>
      <c r="H86" s="14"/>
      <c r="I86" s="14"/>
      <c r="J86" s="14"/>
      <c r="K86" s="14"/>
      <c r="L86" s="14"/>
      <c r="M86" s="14"/>
      <c r="N86" s="14"/>
      <c r="O86" s="14"/>
      <c r="P86" s="14"/>
      <c r="Q86" s="14"/>
    </row>
    <row r="87" spans="1:17" ht="12.75">
      <c r="A87" s="14"/>
      <c r="B87" s="14"/>
      <c r="C87" s="14"/>
      <c r="D87" s="14"/>
      <c r="E87" s="14"/>
      <c r="F87" s="14"/>
      <c r="G87" s="14"/>
      <c r="H87" s="14"/>
      <c r="I87" s="14"/>
      <c r="J87" s="14"/>
      <c r="K87" s="14"/>
      <c r="L87" s="14"/>
      <c r="M87" s="14"/>
      <c r="N87" s="14"/>
      <c r="O87" s="14"/>
      <c r="P87" s="14"/>
      <c r="Q87" s="14"/>
    </row>
    <row r="88" spans="1:17" ht="12.75">
      <c r="A88" s="14"/>
      <c r="B88" s="14"/>
      <c r="C88" s="14"/>
      <c r="D88" s="14"/>
      <c r="E88" s="14"/>
      <c r="F88" s="14"/>
      <c r="G88" s="14"/>
      <c r="H88" s="14"/>
      <c r="I88" s="14"/>
      <c r="J88" s="14"/>
      <c r="K88" s="14"/>
      <c r="L88" s="14"/>
      <c r="M88" s="14"/>
      <c r="N88" s="14"/>
      <c r="O88" s="14"/>
      <c r="P88" s="14"/>
      <c r="Q88" s="14"/>
    </row>
    <row r="89" spans="1:17" ht="12.75">
      <c r="A89" s="14"/>
      <c r="B89" s="14"/>
      <c r="C89" s="14"/>
      <c r="D89" s="14"/>
      <c r="E89" s="14"/>
      <c r="F89" s="14"/>
      <c r="G89" s="14"/>
      <c r="H89" s="14"/>
      <c r="I89" s="14"/>
      <c r="J89" s="14"/>
      <c r="K89" s="14"/>
      <c r="L89" s="14"/>
      <c r="M89" s="14"/>
      <c r="N89" s="14"/>
      <c r="O89" s="14"/>
      <c r="P89" s="14"/>
      <c r="Q89" s="14"/>
    </row>
    <row r="90" spans="1:17" ht="12.75">
      <c r="A90" s="14"/>
      <c r="B90" s="14"/>
      <c r="C90" s="14"/>
      <c r="D90" s="14"/>
      <c r="E90" s="14"/>
      <c r="F90" s="14"/>
      <c r="G90" s="14"/>
      <c r="H90" s="14"/>
      <c r="I90" s="14"/>
      <c r="J90" s="14"/>
      <c r="K90" s="14"/>
      <c r="L90" s="14"/>
      <c r="M90" s="14"/>
      <c r="N90" s="14"/>
      <c r="O90" s="14"/>
      <c r="P90" s="14"/>
      <c r="Q90" s="14"/>
    </row>
    <row r="91" spans="1:17" ht="12.75">
      <c r="A91" s="14"/>
      <c r="B91" s="14"/>
      <c r="C91" s="14"/>
      <c r="D91" s="14"/>
      <c r="E91" s="14"/>
      <c r="F91" s="14"/>
      <c r="G91" s="14"/>
      <c r="H91" s="14"/>
      <c r="I91" s="14"/>
      <c r="J91" s="14"/>
      <c r="K91" s="14"/>
      <c r="L91" s="14"/>
      <c r="M91" s="14"/>
      <c r="N91" s="14"/>
      <c r="O91" s="14"/>
      <c r="P91" s="14"/>
      <c r="Q91" s="14"/>
    </row>
    <row r="92" spans="1:17" ht="12.75">
      <c r="A92" s="14"/>
      <c r="B92" s="14"/>
      <c r="C92" s="14"/>
      <c r="D92" s="14"/>
      <c r="E92" s="14"/>
      <c r="F92" s="14"/>
      <c r="G92" s="14"/>
      <c r="H92" s="14"/>
      <c r="I92" s="14"/>
      <c r="J92" s="14"/>
      <c r="K92" s="14"/>
      <c r="L92" s="14"/>
      <c r="M92" s="14"/>
      <c r="N92" s="14"/>
      <c r="O92" s="14"/>
      <c r="P92" s="14"/>
      <c r="Q92" s="14"/>
    </row>
    <row r="93" spans="1:17" ht="12.75">
      <c r="A93" s="14"/>
      <c r="B93" s="14"/>
      <c r="C93" s="14"/>
      <c r="D93" s="14"/>
      <c r="E93" s="14"/>
      <c r="F93" s="14"/>
      <c r="G93" s="14"/>
      <c r="H93" s="14"/>
      <c r="I93" s="14"/>
      <c r="J93" s="14"/>
      <c r="K93" s="14"/>
      <c r="L93" s="14"/>
      <c r="M93" s="14"/>
      <c r="N93" s="14"/>
      <c r="O93" s="14"/>
      <c r="P93" s="14"/>
      <c r="Q93" s="14"/>
    </row>
    <row r="94" spans="1:17" ht="12.75">
      <c r="A94" s="14"/>
      <c r="B94" s="14"/>
      <c r="C94" s="14"/>
      <c r="D94" s="14"/>
      <c r="E94" s="14"/>
      <c r="F94" s="14"/>
      <c r="G94" s="14"/>
      <c r="H94" s="14"/>
      <c r="I94" s="14"/>
      <c r="J94" s="14"/>
      <c r="K94" s="14"/>
      <c r="L94" s="14"/>
      <c r="M94" s="14"/>
      <c r="N94" s="14"/>
      <c r="O94" s="14"/>
      <c r="P94" s="14"/>
      <c r="Q94" s="14"/>
    </row>
    <row r="95" spans="1:17" ht="12.75">
      <c r="A95" s="14"/>
      <c r="B95" s="14"/>
      <c r="C95" s="14"/>
      <c r="D95" s="14"/>
      <c r="E95" s="14"/>
      <c r="F95" s="14"/>
      <c r="G95" s="14"/>
      <c r="H95" s="14"/>
      <c r="I95" s="14"/>
      <c r="J95" s="14"/>
      <c r="K95" s="14"/>
      <c r="L95" s="14"/>
      <c r="M95" s="14"/>
      <c r="N95" s="14"/>
      <c r="O95" s="14"/>
      <c r="P95" s="14"/>
      <c r="Q95" s="14"/>
    </row>
    <row r="96" spans="1:17" ht="39" customHeight="1">
      <c r="A96" s="14"/>
      <c r="B96" s="14"/>
      <c r="C96" s="14"/>
      <c r="D96" s="14"/>
      <c r="E96" s="14"/>
      <c r="F96" s="14"/>
      <c r="G96" s="14"/>
      <c r="H96" s="14"/>
      <c r="I96" s="14"/>
      <c r="J96" s="14"/>
      <c r="K96" s="14"/>
      <c r="L96" s="14"/>
      <c r="M96" s="14"/>
      <c r="N96" s="14"/>
      <c r="O96" s="14"/>
      <c r="P96" s="14"/>
      <c r="Q96" s="14"/>
    </row>
    <row r="97" spans="1:17" ht="12.75">
      <c r="A97" s="14"/>
      <c r="B97" s="14"/>
      <c r="C97" s="14"/>
      <c r="D97" s="14"/>
      <c r="E97" s="14"/>
      <c r="F97" s="14"/>
      <c r="G97" s="14"/>
      <c r="H97" s="14"/>
      <c r="I97" s="14"/>
      <c r="J97" s="14"/>
      <c r="K97" s="14"/>
      <c r="L97" s="14"/>
      <c r="M97" s="14"/>
      <c r="N97" s="14"/>
      <c r="O97" s="14"/>
      <c r="P97" s="14"/>
      <c r="Q97" s="14"/>
    </row>
    <row r="98" spans="1:17" ht="12.75">
      <c r="A98" s="14"/>
      <c r="B98" s="14"/>
      <c r="C98" s="14"/>
      <c r="D98" s="14"/>
      <c r="E98" s="14"/>
      <c r="F98" s="14"/>
      <c r="G98" s="14"/>
      <c r="H98" s="14"/>
      <c r="I98" s="14"/>
      <c r="J98" s="14"/>
      <c r="K98" s="14"/>
      <c r="L98" s="14"/>
      <c r="M98" s="14"/>
      <c r="N98" s="14"/>
      <c r="O98" s="14"/>
      <c r="P98" s="14"/>
      <c r="Q98" s="14"/>
    </row>
    <row r="99" spans="1:17" ht="12.75">
      <c r="A99" s="14"/>
      <c r="B99" s="14"/>
      <c r="C99" s="14"/>
      <c r="D99" s="14"/>
      <c r="E99" s="14"/>
      <c r="F99" s="14"/>
      <c r="G99" s="14"/>
      <c r="H99" s="14"/>
      <c r="I99" s="14"/>
      <c r="J99" s="14"/>
      <c r="K99" s="14"/>
      <c r="L99" s="14"/>
      <c r="M99" s="14"/>
      <c r="N99" s="14"/>
      <c r="O99" s="14"/>
      <c r="P99" s="14"/>
      <c r="Q99" s="14"/>
    </row>
    <row r="100" spans="1:17" ht="12.75">
      <c r="A100" s="14"/>
      <c r="B100" s="14"/>
      <c r="C100" s="14"/>
      <c r="D100" s="14"/>
      <c r="E100" s="14"/>
      <c r="F100" s="14"/>
      <c r="G100" s="14"/>
      <c r="H100" s="14"/>
      <c r="I100" s="14"/>
      <c r="J100" s="14"/>
      <c r="K100" s="14"/>
      <c r="L100" s="14"/>
      <c r="M100" s="14"/>
      <c r="N100" s="14"/>
      <c r="O100" s="14"/>
      <c r="P100" s="14"/>
      <c r="Q100" s="14"/>
    </row>
    <row r="101" spans="1:17" ht="12.75">
      <c r="A101" s="14"/>
      <c r="B101" s="14"/>
      <c r="C101" s="14"/>
      <c r="D101" s="14"/>
      <c r="E101" s="14"/>
      <c r="F101" s="14"/>
      <c r="G101" s="14"/>
      <c r="H101" s="14"/>
      <c r="I101" s="14"/>
      <c r="J101" s="14"/>
      <c r="K101" s="14"/>
      <c r="L101" s="14"/>
      <c r="M101" s="14"/>
      <c r="N101" s="14"/>
      <c r="O101" s="14"/>
      <c r="P101" s="14"/>
      <c r="Q101" s="14"/>
    </row>
    <row r="102" spans="1:17" ht="12.75">
      <c r="A102" s="14"/>
      <c r="B102" s="14"/>
      <c r="C102" s="14"/>
      <c r="D102" s="14"/>
      <c r="E102" s="14"/>
      <c r="F102" s="14"/>
      <c r="G102" s="14"/>
      <c r="H102" s="14"/>
      <c r="I102" s="14"/>
      <c r="J102" s="14"/>
      <c r="K102" s="14"/>
      <c r="L102" s="14"/>
      <c r="M102" s="14"/>
      <c r="N102" s="14"/>
      <c r="O102" s="14"/>
      <c r="P102" s="14"/>
      <c r="Q102" s="14"/>
    </row>
    <row r="103" spans="1:17" ht="12.75">
      <c r="A103" s="14"/>
      <c r="B103" s="14"/>
      <c r="C103" s="14"/>
      <c r="D103" s="14"/>
      <c r="E103" s="14"/>
      <c r="F103" s="14"/>
      <c r="G103" s="14"/>
      <c r="H103" s="14"/>
      <c r="I103" s="14"/>
      <c r="J103" s="14"/>
      <c r="K103" s="14"/>
      <c r="L103" s="14"/>
      <c r="M103" s="14"/>
      <c r="N103" s="14"/>
      <c r="O103" s="14"/>
      <c r="P103" s="14"/>
      <c r="Q103" s="14"/>
    </row>
    <row r="104" spans="1:17" ht="12.75">
      <c r="A104" s="14"/>
      <c r="B104" s="14"/>
      <c r="C104" s="14"/>
      <c r="D104" s="14"/>
      <c r="E104" s="14"/>
      <c r="F104" s="14"/>
      <c r="G104" s="14"/>
      <c r="H104" s="14"/>
      <c r="I104" s="14"/>
      <c r="J104" s="14"/>
      <c r="K104" s="14"/>
      <c r="L104" s="14"/>
      <c r="M104" s="14"/>
      <c r="N104" s="14"/>
      <c r="O104" s="14"/>
      <c r="P104" s="14"/>
      <c r="Q104" s="14"/>
    </row>
    <row r="105" spans="1:17" ht="12.75">
      <c r="A105" s="14"/>
      <c r="B105" s="14"/>
      <c r="C105" s="14"/>
      <c r="D105" s="14"/>
      <c r="E105" s="14"/>
      <c r="F105" s="14"/>
      <c r="G105" s="14"/>
      <c r="H105" s="14"/>
      <c r="I105" s="14"/>
      <c r="J105" s="14"/>
      <c r="K105" s="14"/>
      <c r="L105" s="14"/>
      <c r="M105" s="14"/>
      <c r="N105" s="14"/>
      <c r="O105" s="14"/>
      <c r="P105" s="14"/>
      <c r="Q105" s="14"/>
    </row>
    <row r="106" spans="1:17" ht="12.75">
      <c r="A106" s="14"/>
      <c r="B106" s="14"/>
      <c r="C106" s="14"/>
      <c r="D106" s="14"/>
      <c r="E106" s="14"/>
      <c r="F106" s="14"/>
      <c r="G106" s="14"/>
      <c r="H106" s="14"/>
      <c r="I106" s="14"/>
      <c r="J106" s="14"/>
      <c r="K106" s="14"/>
      <c r="L106" s="14"/>
      <c r="M106" s="14"/>
      <c r="N106" s="14"/>
      <c r="O106" s="14"/>
      <c r="P106" s="14"/>
      <c r="Q106" s="14"/>
    </row>
    <row r="107" spans="1:17" ht="12.75">
      <c r="A107" s="14"/>
      <c r="B107" s="14"/>
      <c r="C107" s="14"/>
      <c r="D107" s="14"/>
      <c r="E107" s="14"/>
      <c r="F107" s="14"/>
      <c r="G107" s="14"/>
      <c r="H107" s="14"/>
      <c r="I107" s="14"/>
      <c r="J107" s="14"/>
      <c r="K107" s="14"/>
      <c r="L107" s="14"/>
      <c r="M107" s="14"/>
      <c r="N107" s="14"/>
      <c r="O107" s="14"/>
      <c r="P107" s="14"/>
      <c r="Q107" s="14"/>
    </row>
    <row r="108" spans="1:17" ht="12.75">
      <c r="A108" s="14"/>
      <c r="B108" s="14"/>
      <c r="C108" s="14"/>
      <c r="D108" s="14"/>
      <c r="E108" s="14"/>
      <c r="F108" s="14"/>
      <c r="G108" s="14"/>
      <c r="H108" s="14"/>
      <c r="I108" s="14"/>
      <c r="J108" s="14"/>
      <c r="K108" s="14"/>
      <c r="L108" s="14"/>
      <c r="M108" s="14"/>
      <c r="N108" s="14"/>
      <c r="O108" s="14"/>
      <c r="P108" s="14"/>
      <c r="Q108" s="14"/>
    </row>
    <row r="109" spans="1:17" ht="12.75">
      <c r="A109" s="14"/>
      <c r="B109" s="14"/>
      <c r="C109" s="14"/>
      <c r="D109" s="14"/>
      <c r="E109" s="14"/>
      <c r="F109" s="14"/>
      <c r="G109" s="14"/>
      <c r="H109" s="14"/>
      <c r="I109" s="14"/>
      <c r="J109" s="14"/>
      <c r="K109" s="14"/>
      <c r="L109" s="14"/>
      <c r="M109" s="14"/>
      <c r="N109" s="14"/>
      <c r="O109" s="14"/>
      <c r="P109" s="14"/>
      <c r="Q109" s="14"/>
    </row>
    <row r="110" spans="1:17" ht="12.75">
      <c r="A110" s="14"/>
      <c r="B110" s="14"/>
      <c r="C110" s="14"/>
      <c r="D110" s="14"/>
      <c r="E110" s="14"/>
      <c r="F110" s="14"/>
      <c r="G110" s="14"/>
      <c r="H110" s="14"/>
      <c r="I110" s="14"/>
      <c r="J110" s="14"/>
      <c r="K110" s="14"/>
      <c r="L110" s="14"/>
      <c r="M110" s="14"/>
      <c r="N110" s="14"/>
      <c r="O110" s="14"/>
      <c r="P110" s="14"/>
      <c r="Q110" s="14"/>
    </row>
    <row r="111" spans="1:17" ht="12.75">
      <c r="A111" s="14"/>
      <c r="B111" s="14"/>
      <c r="C111" s="14"/>
      <c r="D111" s="14"/>
      <c r="E111" s="14"/>
      <c r="F111" s="14"/>
      <c r="G111" s="14"/>
      <c r="H111" s="14"/>
      <c r="I111" s="14"/>
      <c r="J111" s="14"/>
      <c r="K111" s="14"/>
      <c r="L111" s="14"/>
      <c r="M111" s="14"/>
      <c r="N111" s="14"/>
      <c r="O111" s="14"/>
      <c r="P111" s="14"/>
      <c r="Q111" s="14"/>
    </row>
    <row r="112" spans="1:17" ht="12.75">
      <c r="A112" s="14"/>
      <c r="B112" s="14"/>
      <c r="C112" s="14"/>
      <c r="D112" s="14"/>
      <c r="E112" s="14"/>
      <c r="F112" s="14"/>
      <c r="G112" s="14"/>
      <c r="H112" s="14"/>
      <c r="I112" s="14"/>
      <c r="J112" s="14"/>
      <c r="K112" s="14"/>
      <c r="L112" s="14"/>
      <c r="M112" s="14"/>
      <c r="N112" s="14"/>
      <c r="O112" s="14"/>
      <c r="P112" s="14"/>
      <c r="Q112" s="14"/>
    </row>
    <row r="113" spans="1:17" ht="12.75">
      <c r="A113" s="14"/>
      <c r="B113" s="14"/>
      <c r="C113" s="14"/>
      <c r="D113" s="14"/>
      <c r="E113" s="14"/>
      <c r="F113" s="14"/>
      <c r="G113" s="14"/>
      <c r="H113" s="14"/>
      <c r="I113" s="14"/>
      <c r="J113" s="14"/>
      <c r="K113" s="14"/>
      <c r="L113" s="14"/>
      <c r="M113" s="14"/>
      <c r="N113" s="14"/>
      <c r="O113" s="14"/>
      <c r="P113" s="14"/>
      <c r="Q113" s="14"/>
    </row>
    <row r="114" spans="1:17" ht="12.75">
      <c r="A114" s="14"/>
      <c r="B114" s="14"/>
      <c r="C114" s="14"/>
      <c r="D114" s="14"/>
      <c r="E114" s="14"/>
      <c r="F114" s="14"/>
      <c r="G114" s="14"/>
      <c r="H114" s="14"/>
      <c r="I114" s="14"/>
      <c r="J114" s="14"/>
      <c r="K114" s="14"/>
      <c r="L114" s="14"/>
      <c r="M114" s="14"/>
      <c r="N114" s="14"/>
      <c r="O114" s="14"/>
      <c r="P114" s="14"/>
      <c r="Q114" s="14"/>
    </row>
    <row r="115" spans="1:17" ht="12.75">
      <c r="A115" s="14"/>
      <c r="B115" s="14"/>
      <c r="C115" s="14"/>
      <c r="D115" s="14"/>
      <c r="E115" s="14"/>
      <c r="F115" s="14"/>
      <c r="G115" s="14"/>
      <c r="H115" s="14"/>
      <c r="I115" s="14"/>
      <c r="J115" s="14"/>
      <c r="K115" s="14"/>
      <c r="L115" s="14"/>
      <c r="M115" s="14"/>
      <c r="N115" s="14"/>
      <c r="O115" s="14"/>
      <c r="P115" s="14"/>
      <c r="Q115" s="14"/>
    </row>
    <row r="116" spans="1:17" ht="12.75">
      <c r="A116" s="14"/>
      <c r="B116" s="14"/>
      <c r="C116" s="14"/>
      <c r="D116" s="14"/>
      <c r="E116" s="14"/>
      <c r="F116" s="14"/>
      <c r="G116" s="14"/>
      <c r="H116" s="14"/>
      <c r="I116" s="14"/>
      <c r="J116" s="14"/>
      <c r="K116" s="14"/>
      <c r="L116" s="14"/>
      <c r="M116" s="14"/>
      <c r="N116" s="14"/>
      <c r="O116" s="14"/>
      <c r="P116" s="14"/>
      <c r="Q116" s="14"/>
    </row>
    <row r="117" spans="1:17" ht="12.75">
      <c r="A117" s="14"/>
      <c r="B117" s="14"/>
      <c r="C117" s="14"/>
      <c r="D117" s="14"/>
      <c r="E117" s="14"/>
      <c r="F117" s="14"/>
      <c r="G117" s="14"/>
      <c r="H117" s="14"/>
      <c r="I117" s="14"/>
      <c r="J117" s="14"/>
      <c r="K117" s="14"/>
      <c r="L117" s="14"/>
      <c r="M117" s="14"/>
      <c r="N117" s="14"/>
      <c r="O117" s="14"/>
      <c r="P117" s="14"/>
      <c r="Q117" s="14"/>
    </row>
    <row r="118" spans="1:17" ht="12.75">
      <c r="A118" s="14"/>
      <c r="B118" s="14"/>
      <c r="C118" s="14"/>
      <c r="D118" s="14"/>
      <c r="E118" s="14"/>
      <c r="F118" s="14"/>
      <c r="G118" s="14"/>
      <c r="H118" s="14"/>
      <c r="I118" s="14"/>
      <c r="J118" s="14"/>
      <c r="K118" s="14"/>
      <c r="L118" s="14"/>
      <c r="M118" s="14"/>
      <c r="N118" s="14"/>
      <c r="O118" s="14"/>
      <c r="P118" s="14"/>
      <c r="Q118" s="14"/>
    </row>
    <row r="119" spans="1:17" ht="12.75">
      <c r="A119" s="14"/>
      <c r="B119" s="14"/>
      <c r="C119" s="14"/>
      <c r="D119" s="14"/>
      <c r="E119" s="14"/>
      <c r="F119" s="14"/>
      <c r="G119" s="14"/>
      <c r="H119" s="14"/>
      <c r="I119" s="14"/>
      <c r="J119" s="14"/>
      <c r="K119" s="14"/>
      <c r="L119" s="14"/>
      <c r="M119" s="14"/>
      <c r="N119" s="14"/>
      <c r="O119" s="14"/>
      <c r="P119" s="14"/>
      <c r="Q119" s="14"/>
    </row>
    <row r="120" spans="1:17" ht="12.75">
      <c r="A120" s="14"/>
      <c r="B120" s="14"/>
      <c r="C120" s="14"/>
      <c r="D120" s="14"/>
      <c r="E120" s="14"/>
      <c r="F120" s="14"/>
      <c r="G120" s="14"/>
      <c r="H120" s="14"/>
      <c r="I120" s="14"/>
      <c r="J120" s="14"/>
      <c r="K120" s="14"/>
      <c r="L120" s="14"/>
      <c r="M120" s="14"/>
      <c r="N120" s="14"/>
      <c r="O120" s="14"/>
      <c r="P120" s="14"/>
      <c r="Q120" s="14"/>
    </row>
    <row r="121" spans="1:17" ht="12.75">
      <c r="A121" s="14"/>
      <c r="B121" s="14"/>
      <c r="C121" s="14"/>
      <c r="D121" s="14"/>
      <c r="E121" s="14"/>
      <c r="F121" s="14"/>
      <c r="G121" s="14"/>
      <c r="H121" s="14"/>
      <c r="I121" s="14"/>
      <c r="J121" s="14"/>
      <c r="K121" s="14"/>
      <c r="L121" s="14"/>
      <c r="M121" s="14"/>
      <c r="N121" s="14"/>
      <c r="O121" s="14"/>
      <c r="P121" s="14"/>
      <c r="Q121" s="14"/>
    </row>
    <row r="122" spans="1:17" ht="12.75">
      <c r="A122" s="14"/>
      <c r="B122" s="14"/>
      <c r="C122" s="14"/>
      <c r="D122" s="14"/>
      <c r="E122" s="14"/>
      <c r="F122" s="14"/>
      <c r="G122" s="14"/>
      <c r="H122" s="14"/>
      <c r="I122" s="14"/>
      <c r="J122" s="14"/>
      <c r="K122" s="14"/>
      <c r="L122" s="14"/>
      <c r="M122" s="14"/>
      <c r="N122" s="14"/>
      <c r="O122" s="14"/>
      <c r="P122" s="14"/>
      <c r="Q122" s="14"/>
    </row>
    <row r="123" spans="1:17" ht="12.75">
      <c r="A123" s="14"/>
      <c r="B123" s="14"/>
      <c r="C123" s="14"/>
      <c r="D123" s="14"/>
      <c r="E123" s="14"/>
      <c r="F123" s="14"/>
      <c r="G123" s="14"/>
      <c r="H123" s="14"/>
      <c r="I123" s="14"/>
      <c r="J123" s="14"/>
      <c r="K123" s="14"/>
      <c r="L123" s="14"/>
      <c r="M123" s="14"/>
      <c r="N123" s="14"/>
      <c r="O123" s="14"/>
      <c r="P123" s="14"/>
      <c r="Q123" s="14"/>
    </row>
    <row r="124" spans="1:17" ht="12.75">
      <c r="A124" s="14"/>
      <c r="B124" s="14"/>
      <c r="C124" s="14"/>
      <c r="D124" s="14"/>
      <c r="E124" s="14"/>
      <c r="F124" s="14"/>
      <c r="G124" s="14"/>
      <c r="H124" s="14"/>
      <c r="I124" s="14"/>
      <c r="J124" s="14"/>
      <c r="K124" s="14"/>
      <c r="L124" s="14"/>
      <c r="M124" s="14"/>
      <c r="N124" s="14"/>
      <c r="O124" s="14"/>
      <c r="P124" s="14"/>
      <c r="Q124" s="14"/>
    </row>
    <row r="125" spans="1:17" ht="12.75">
      <c r="A125" s="14"/>
      <c r="B125" s="14"/>
      <c r="C125" s="14"/>
      <c r="D125" s="14"/>
      <c r="E125" s="14"/>
      <c r="F125" s="14"/>
      <c r="G125" s="14"/>
      <c r="H125" s="14"/>
      <c r="I125" s="14"/>
      <c r="J125" s="14"/>
      <c r="K125" s="14"/>
      <c r="L125" s="14"/>
      <c r="M125" s="14"/>
      <c r="N125" s="14"/>
      <c r="O125" s="14"/>
      <c r="P125" s="14"/>
      <c r="Q125" s="14"/>
    </row>
    <row r="126" spans="1:17" ht="12.75">
      <c r="A126" s="14"/>
      <c r="B126" s="14"/>
      <c r="C126" s="14"/>
      <c r="D126" s="14"/>
      <c r="E126" s="14"/>
      <c r="F126" s="14"/>
      <c r="G126" s="14"/>
      <c r="H126" s="14"/>
      <c r="I126" s="14"/>
      <c r="J126" s="14"/>
      <c r="K126" s="14"/>
      <c r="L126" s="14"/>
      <c r="M126" s="14"/>
      <c r="N126" s="14"/>
      <c r="O126" s="14"/>
      <c r="P126" s="14"/>
      <c r="Q126" s="14"/>
    </row>
    <row r="127" spans="1:17" ht="12.75">
      <c r="A127" s="14"/>
      <c r="B127" s="14"/>
      <c r="C127" s="14"/>
      <c r="D127" s="14"/>
      <c r="E127" s="14"/>
      <c r="F127" s="14"/>
      <c r="G127" s="14"/>
      <c r="H127" s="14"/>
      <c r="I127" s="14"/>
      <c r="J127" s="14"/>
      <c r="K127" s="14"/>
      <c r="L127" s="14"/>
      <c r="M127" s="14"/>
      <c r="N127" s="14"/>
      <c r="O127" s="14"/>
      <c r="P127" s="14"/>
      <c r="Q127" s="14"/>
    </row>
    <row r="128" spans="1:17" ht="12.75">
      <c r="A128" s="14"/>
      <c r="B128" s="14"/>
      <c r="C128" s="14"/>
      <c r="D128" s="14"/>
      <c r="E128" s="14"/>
      <c r="F128" s="14"/>
      <c r="G128" s="14"/>
      <c r="H128" s="14"/>
      <c r="I128" s="14"/>
      <c r="J128" s="14"/>
      <c r="K128" s="14"/>
      <c r="L128" s="14"/>
      <c r="M128" s="14"/>
      <c r="N128" s="14"/>
      <c r="O128" s="14"/>
      <c r="P128" s="14"/>
      <c r="Q128" s="14"/>
    </row>
    <row r="129" spans="1:17" ht="12.75">
      <c r="A129" s="14"/>
      <c r="B129" s="14"/>
      <c r="C129" s="14"/>
      <c r="D129" s="14"/>
      <c r="E129" s="14"/>
      <c r="F129" s="14"/>
      <c r="G129" s="14"/>
      <c r="H129" s="14"/>
      <c r="I129" s="14"/>
      <c r="J129" s="14"/>
      <c r="K129" s="14"/>
      <c r="L129" s="14"/>
      <c r="M129" s="14"/>
      <c r="N129" s="14"/>
      <c r="O129" s="14"/>
      <c r="P129" s="14"/>
      <c r="Q129" s="14"/>
    </row>
    <row r="130" spans="1:17" ht="12.75">
      <c r="A130" s="14"/>
      <c r="B130" s="14"/>
      <c r="C130" s="14"/>
      <c r="D130" s="14"/>
      <c r="E130" s="14"/>
      <c r="F130" s="14"/>
      <c r="G130" s="14"/>
      <c r="H130" s="14"/>
      <c r="I130" s="14"/>
      <c r="J130" s="14"/>
      <c r="K130" s="14"/>
      <c r="L130" s="14"/>
      <c r="M130" s="14"/>
      <c r="N130" s="14"/>
      <c r="O130" s="14"/>
      <c r="P130" s="14"/>
      <c r="Q130" s="14"/>
    </row>
    <row r="131" spans="1:17" ht="12.75">
      <c r="A131" s="14"/>
      <c r="B131" s="14"/>
      <c r="C131" s="14"/>
      <c r="D131" s="14"/>
      <c r="E131" s="14"/>
      <c r="F131" s="14"/>
      <c r="G131" s="14"/>
      <c r="H131" s="14"/>
      <c r="I131" s="14"/>
      <c r="J131" s="14"/>
      <c r="K131" s="14"/>
      <c r="L131" s="14"/>
      <c r="M131" s="14"/>
      <c r="N131" s="14"/>
      <c r="O131" s="14"/>
      <c r="P131" s="14"/>
      <c r="Q131" s="14"/>
    </row>
    <row r="132" spans="1:17" ht="12.75">
      <c r="A132" s="14"/>
      <c r="B132" s="14"/>
      <c r="C132" s="14"/>
      <c r="D132" s="14"/>
      <c r="E132" s="14"/>
      <c r="F132" s="14"/>
      <c r="G132" s="14"/>
      <c r="H132" s="14"/>
      <c r="I132" s="14"/>
      <c r="J132" s="14"/>
      <c r="K132" s="14"/>
      <c r="L132" s="14"/>
      <c r="M132" s="14"/>
      <c r="N132" s="14"/>
      <c r="O132" s="14"/>
      <c r="P132" s="14"/>
      <c r="Q132" s="14"/>
    </row>
    <row r="133" spans="1:17" ht="12.75">
      <c r="A133" s="14"/>
      <c r="B133" s="14"/>
      <c r="C133" s="14"/>
      <c r="D133" s="14"/>
      <c r="E133" s="14"/>
      <c r="F133" s="14"/>
      <c r="G133" s="14"/>
      <c r="H133" s="14"/>
      <c r="I133" s="14"/>
      <c r="J133" s="14"/>
      <c r="K133" s="14"/>
      <c r="L133" s="14"/>
      <c r="M133" s="14"/>
      <c r="N133" s="14"/>
      <c r="O133" s="14"/>
      <c r="P133" s="14"/>
      <c r="Q133" s="14"/>
    </row>
    <row r="134" spans="1:17" ht="12.75">
      <c r="A134" s="14"/>
      <c r="B134" s="14"/>
      <c r="C134" s="14"/>
      <c r="D134" s="14"/>
      <c r="E134" s="14"/>
      <c r="F134" s="14"/>
      <c r="G134" s="14"/>
      <c r="H134" s="14"/>
      <c r="I134" s="14"/>
      <c r="J134" s="14"/>
      <c r="K134" s="14"/>
      <c r="L134" s="14"/>
      <c r="M134" s="14"/>
      <c r="N134" s="14"/>
      <c r="O134" s="14"/>
      <c r="P134" s="14"/>
      <c r="Q134" s="14"/>
    </row>
    <row r="135" spans="1:17" ht="12.75">
      <c r="A135" s="14"/>
      <c r="B135" s="14"/>
      <c r="C135" s="14"/>
      <c r="D135" s="14"/>
      <c r="E135" s="14"/>
      <c r="F135" s="14"/>
      <c r="G135" s="14"/>
      <c r="H135" s="14"/>
      <c r="I135" s="14"/>
      <c r="J135" s="14"/>
      <c r="K135" s="14"/>
      <c r="L135" s="14"/>
      <c r="M135" s="14"/>
      <c r="N135" s="14"/>
      <c r="O135" s="14"/>
      <c r="P135" s="14"/>
      <c r="Q135" s="14"/>
    </row>
  </sheetData>
  <mergeCells count="1">
    <mergeCell ref="B1:H1"/>
  </mergeCells>
  <printOptions/>
  <pageMargins left="0.75" right="0.75" top="1" bottom="1"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T59"/>
  <sheetViews>
    <sheetView zoomScale="82" zoomScaleNormal="82" workbookViewId="0" topLeftCell="A1">
      <selection activeCell="A1" sqref="A1"/>
    </sheetView>
  </sheetViews>
  <sheetFormatPr defaultColWidth="11.421875" defaultRowHeight="12.75"/>
  <cols>
    <col min="1" max="1" width="2.421875" style="0" customWidth="1"/>
    <col min="2" max="2" width="67.421875" style="0" customWidth="1"/>
    <col min="3" max="3" width="10.00390625" style="0" customWidth="1"/>
    <col min="4" max="4" width="10.140625" style="0" customWidth="1"/>
    <col min="5" max="5" width="9.421875" style="0" customWidth="1"/>
    <col min="6" max="6" width="11.140625" style="0" customWidth="1"/>
    <col min="8" max="8" width="9.57421875" style="0" customWidth="1"/>
    <col min="9" max="9" width="9.7109375" style="0" customWidth="1"/>
    <col min="10" max="10" width="9.57421875" style="0" customWidth="1"/>
    <col min="11" max="11" width="13.140625" style="0" customWidth="1"/>
    <col min="13" max="13" width="3.57421875" style="0" customWidth="1"/>
  </cols>
  <sheetData>
    <row r="1" spans="1:20" ht="56.25" customHeight="1">
      <c r="A1" s="14"/>
      <c r="B1" s="262" t="s">
        <v>408</v>
      </c>
      <c r="C1" s="262"/>
      <c r="D1" s="262"/>
      <c r="E1" s="262"/>
      <c r="F1" s="262"/>
      <c r="G1" s="262"/>
      <c r="H1" s="262"/>
      <c r="I1" s="262"/>
      <c r="J1" s="262"/>
      <c r="K1" s="262"/>
      <c r="L1" s="14"/>
      <c r="M1" s="14"/>
      <c r="N1" s="14"/>
      <c r="O1" s="14"/>
      <c r="P1" s="14"/>
      <c r="Q1" s="14"/>
      <c r="R1" s="14"/>
      <c r="S1" s="14"/>
      <c r="T1" s="14"/>
    </row>
    <row r="2" spans="1:20" ht="12.75">
      <c r="A2" s="14"/>
      <c r="B2" s="14"/>
      <c r="C2" s="14"/>
      <c r="D2" s="14"/>
      <c r="E2" s="14"/>
      <c r="F2" s="14"/>
      <c r="G2" s="14"/>
      <c r="H2" s="14"/>
      <c r="I2" s="14"/>
      <c r="J2" s="14"/>
      <c r="K2" s="14"/>
      <c r="L2" s="14"/>
      <c r="M2" s="14"/>
      <c r="N2" s="14"/>
      <c r="O2" s="14"/>
      <c r="P2" s="14"/>
      <c r="Q2" s="14"/>
      <c r="R2" s="14"/>
      <c r="S2" s="14"/>
      <c r="T2" s="14"/>
    </row>
    <row r="3" spans="1:20" ht="13.5" thickBot="1">
      <c r="A3" s="14"/>
      <c r="B3" s="14"/>
      <c r="C3" s="14"/>
      <c r="D3" s="14"/>
      <c r="E3" s="14"/>
      <c r="F3" s="14"/>
      <c r="G3" s="14"/>
      <c r="H3" s="14"/>
      <c r="I3" s="14"/>
      <c r="J3" s="14"/>
      <c r="K3" s="14"/>
      <c r="L3" s="14"/>
      <c r="M3" s="14"/>
      <c r="N3" s="14"/>
      <c r="O3" s="14"/>
      <c r="P3" s="14"/>
      <c r="Q3" s="14"/>
      <c r="R3" s="14"/>
      <c r="S3" s="14"/>
      <c r="T3" s="14"/>
    </row>
    <row r="4" spans="1:20" ht="26.25" customHeight="1">
      <c r="A4" s="14"/>
      <c r="B4" s="15"/>
      <c r="C4" s="263" t="s">
        <v>409</v>
      </c>
      <c r="D4" s="264"/>
      <c r="E4" s="264"/>
      <c r="F4" s="264"/>
      <c r="G4" s="265"/>
      <c r="H4" s="263" t="s">
        <v>410</v>
      </c>
      <c r="I4" s="266"/>
      <c r="J4" s="266"/>
      <c r="K4" s="266"/>
      <c r="L4" s="267"/>
      <c r="M4" s="14"/>
      <c r="N4" s="74"/>
      <c r="O4" s="14"/>
      <c r="P4" s="14"/>
      <c r="Q4" s="14"/>
      <c r="R4" s="14"/>
      <c r="S4" s="14"/>
      <c r="T4" s="14"/>
    </row>
    <row r="5" spans="1:20" s="1" customFormat="1" ht="24.75" customHeight="1">
      <c r="A5" s="16"/>
      <c r="B5" s="85" t="s">
        <v>366</v>
      </c>
      <c r="C5" s="78" t="s">
        <v>360</v>
      </c>
      <c r="D5" s="79" t="s">
        <v>361</v>
      </c>
      <c r="E5" s="79" t="s">
        <v>1</v>
      </c>
      <c r="F5" s="80" t="s">
        <v>362</v>
      </c>
      <c r="G5" s="79" t="s">
        <v>2</v>
      </c>
      <c r="H5" s="78" t="s">
        <v>360</v>
      </c>
      <c r="I5" s="79" t="s">
        <v>361</v>
      </c>
      <c r="J5" s="79" t="s">
        <v>1</v>
      </c>
      <c r="K5" s="80" t="s">
        <v>362</v>
      </c>
      <c r="L5" s="76" t="s">
        <v>2</v>
      </c>
      <c r="M5" s="14"/>
      <c r="N5" s="14"/>
      <c r="O5" s="14"/>
      <c r="P5" s="14"/>
      <c r="Q5" s="16"/>
      <c r="R5" s="16"/>
      <c r="S5" s="16"/>
      <c r="T5" s="16"/>
    </row>
    <row r="6" spans="1:20" ht="30" customHeight="1">
      <c r="A6" s="14"/>
      <c r="B6" s="46" t="s">
        <v>367</v>
      </c>
      <c r="C6" s="81" t="s">
        <v>364</v>
      </c>
      <c r="D6" s="82" t="s">
        <v>363</v>
      </c>
      <c r="E6" s="83" t="s">
        <v>3</v>
      </c>
      <c r="F6" s="84" t="s">
        <v>365</v>
      </c>
      <c r="G6" s="83" t="s">
        <v>4</v>
      </c>
      <c r="H6" s="81" t="s">
        <v>365</v>
      </c>
      <c r="I6" s="82" t="s">
        <v>363</v>
      </c>
      <c r="J6" s="83" t="s">
        <v>3</v>
      </c>
      <c r="K6" s="84" t="s">
        <v>365</v>
      </c>
      <c r="L6" s="77" t="s">
        <v>4</v>
      </c>
      <c r="M6" s="14"/>
      <c r="N6" s="14"/>
      <c r="O6" s="14"/>
      <c r="P6" s="14"/>
      <c r="Q6" s="14"/>
      <c r="R6" s="14"/>
      <c r="S6" s="14"/>
      <c r="T6" s="14"/>
    </row>
    <row r="7" spans="1:20" ht="14.25">
      <c r="A7" s="14"/>
      <c r="B7" s="18" t="s">
        <v>522</v>
      </c>
      <c r="C7" s="25">
        <v>3283.0046999999995</v>
      </c>
      <c r="D7" s="26">
        <v>1232.4963193150002</v>
      </c>
      <c r="E7" s="26">
        <v>107.219395</v>
      </c>
      <c r="F7" s="26">
        <v>92.15562700000001</v>
      </c>
      <c r="G7" s="21">
        <f aca="true" t="shared" si="0" ref="G7:G12">C7+D7+E7*1.9+F7</f>
        <v>4811.373496814999</v>
      </c>
      <c r="H7" s="26">
        <v>128.28321400000004</v>
      </c>
      <c r="I7" s="26">
        <v>90.06446231500013</v>
      </c>
      <c r="J7" s="26">
        <v>8.718768000000026</v>
      </c>
      <c r="K7" s="27">
        <v>3.474187999999998</v>
      </c>
      <c r="L7" s="23">
        <v>238.38752351499897</v>
      </c>
      <c r="M7" s="14"/>
      <c r="N7" s="14"/>
      <c r="O7" s="14"/>
      <c r="P7" s="14"/>
      <c r="Q7" s="14"/>
      <c r="R7" s="14"/>
      <c r="S7" s="14"/>
      <c r="T7" s="14"/>
    </row>
    <row r="8" spans="1:20" ht="14.25">
      <c r="A8" s="14"/>
      <c r="B8" s="24" t="s">
        <v>523</v>
      </c>
      <c r="C8" s="25">
        <v>1012.5196070000011</v>
      </c>
      <c r="D8" s="26">
        <v>2312.611570684999</v>
      </c>
      <c r="E8" s="26">
        <v>123.45133299999993</v>
      </c>
      <c r="F8" s="26">
        <v>51.132777000000004</v>
      </c>
      <c r="G8" s="21">
        <f t="shared" si="0"/>
        <v>3610.8214873849997</v>
      </c>
      <c r="H8" s="26">
        <v>-62.915186222760894</v>
      </c>
      <c r="I8" s="26">
        <v>10.530047089598156</v>
      </c>
      <c r="J8" s="26">
        <v>0.9407477649048843</v>
      </c>
      <c r="K8" s="27">
        <v>2.4118561999999883</v>
      </c>
      <c r="L8" s="28">
        <v>-48.18586217984375</v>
      </c>
      <c r="M8" s="14"/>
      <c r="N8" s="14"/>
      <c r="O8" s="14"/>
      <c r="P8" s="14"/>
      <c r="Q8" s="14"/>
      <c r="R8" s="14"/>
      <c r="S8" s="14"/>
      <c r="T8" s="14"/>
    </row>
    <row r="9" spans="1:20" ht="12.75">
      <c r="A9" s="14"/>
      <c r="B9" s="24" t="s">
        <v>406</v>
      </c>
      <c r="C9" s="25">
        <v>318.299323</v>
      </c>
      <c r="D9" s="26">
        <v>166.03726300000002</v>
      </c>
      <c r="E9" s="26">
        <v>24.951907000000002</v>
      </c>
      <c r="F9" s="26">
        <v>6.726719</v>
      </c>
      <c r="G9" s="21">
        <f t="shared" si="0"/>
        <v>538.4719283000001</v>
      </c>
      <c r="H9" s="26">
        <v>-57.03018500000002</v>
      </c>
      <c r="I9" s="26">
        <v>-0.40915599999996743</v>
      </c>
      <c r="J9" s="26">
        <v>4.7279540000000075</v>
      </c>
      <c r="K9" s="27">
        <v>2.01183</v>
      </c>
      <c r="L9" s="28">
        <v>-46.444398399999955</v>
      </c>
      <c r="M9" s="14"/>
      <c r="N9" s="14"/>
      <c r="O9" s="14"/>
      <c r="P9" s="14"/>
      <c r="Q9" s="14"/>
      <c r="R9" s="14"/>
      <c r="S9" s="14"/>
      <c r="T9" s="14"/>
    </row>
    <row r="10" spans="1:20" ht="12.75">
      <c r="A10" s="14"/>
      <c r="B10" s="24" t="s">
        <v>407</v>
      </c>
      <c r="C10" s="25">
        <v>169.067571</v>
      </c>
      <c r="D10" s="26">
        <v>404.545101</v>
      </c>
      <c r="E10" s="26">
        <v>15.844419</v>
      </c>
      <c r="F10" s="26">
        <v>42.07853499999999</v>
      </c>
      <c r="G10" s="21">
        <f t="shared" si="0"/>
        <v>645.7956031</v>
      </c>
      <c r="H10" s="26">
        <v>16.807354999999973</v>
      </c>
      <c r="I10" s="26">
        <v>-19.136764000000028</v>
      </c>
      <c r="J10" s="26">
        <v>-6.418498000000001</v>
      </c>
      <c r="K10" s="27">
        <v>6.725621999999994</v>
      </c>
      <c r="L10" s="28">
        <v>-7.798933199999965</v>
      </c>
      <c r="M10" s="14"/>
      <c r="N10" s="14"/>
      <c r="O10" s="14"/>
      <c r="P10" s="14"/>
      <c r="Q10" s="14"/>
      <c r="R10" s="14"/>
      <c r="S10" s="14"/>
      <c r="T10" s="14"/>
    </row>
    <row r="11" spans="1:20" ht="14.25">
      <c r="A11" s="14"/>
      <c r="B11" s="24" t="s">
        <v>524</v>
      </c>
      <c r="C11" s="25">
        <v>145</v>
      </c>
      <c r="D11" s="26">
        <v>77</v>
      </c>
      <c r="E11" s="26"/>
      <c r="F11" s="26"/>
      <c r="G11" s="21">
        <f t="shared" si="0"/>
        <v>222</v>
      </c>
      <c r="H11" s="26">
        <v>5</v>
      </c>
      <c r="I11" s="26">
        <v>-53</v>
      </c>
      <c r="J11" s="26">
        <v>0</v>
      </c>
      <c r="K11" s="27">
        <v>0</v>
      </c>
      <c r="L11" s="28">
        <v>-48</v>
      </c>
      <c r="M11" s="14"/>
      <c r="N11" s="14"/>
      <c r="O11" s="14"/>
      <c r="P11" s="14"/>
      <c r="Q11" s="14"/>
      <c r="R11" s="14"/>
      <c r="S11" s="14"/>
      <c r="T11" s="14"/>
    </row>
    <row r="12" spans="1:20" ht="12.75">
      <c r="A12" s="14"/>
      <c r="B12" s="17" t="s">
        <v>370</v>
      </c>
      <c r="C12" s="29">
        <v>1260</v>
      </c>
      <c r="D12" s="30">
        <v>1875</v>
      </c>
      <c r="E12" s="30"/>
      <c r="F12" s="30">
        <v>265</v>
      </c>
      <c r="G12" s="31">
        <f t="shared" si="0"/>
        <v>3400</v>
      </c>
      <c r="H12" s="26">
        <v>0</v>
      </c>
      <c r="I12" s="26">
        <v>0</v>
      </c>
      <c r="J12" s="26">
        <v>0</v>
      </c>
      <c r="K12" s="27">
        <v>0</v>
      </c>
      <c r="L12" s="28">
        <v>0</v>
      </c>
      <c r="M12" s="14"/>
      <c r="N12" s="14"/>
      <c r="O12" s="14"/>
      <c r="P12" s="14"/>
      <c r="Q12" s="14"/>
      <c r="R12" s="14"/>
      <c r="S12" s="14"/>
      <c r="T12" s="14"/>
    </row>
    <row r="13" spans="1:20" s="1" customFormat="1" ht="12.75">
      <c r="A13" s="16"/>
      <c r="B13" s="32" t="s">
        <v>2</v>
      </c>
      <c r="C13" s="33">
        <f aca="true" t="shared" si="1" ref="C13:L13">SUM(C7:C12)</f>
        <v>6187.891201</v>
      </c>
      <c r="D13" s="34">
        <f t="shared" si="1"/>
        <v>6067.690253999999</v>
      </c>
      <c r="E13" s="34">
        <f t="shared" si="1"/>
        <v>271.46705399999996</v>
      </c>
      <c r="F13" s="35">
        <f t="shared" si="1"/>
        <v>457.093658</v>
      </c>
      <c r="G13" s="36">
        <f t="shared" si="1"/>
        <v>13228.462515599998</v>
      </c>
      <c r="H13" s="33">
        <f t="shared" si="1"/>
        <v>30.145197777239105</v>
      </c>
      <c r="I13" s="34">
        <f t="shared" si="1"/>
        <v>28.04858940459829</v>
      </c>
      <c r="J13" s="34">
        <f t="shared" si="1"/>
        <v>7.968971764904916</v>
      </c>
      <c r="K13" s="34">
        <f t="shared" si="1"/>
        <v>14.62349619999998</v>
      </c>
      <c r="L13" s="37">
        <f t="shared" si="1"/>
        <v>87.9583297351553</v>
      </c>
      <c r="M13" s="14"/>
      <c r="N13" s="14"/>
      <c r="O13" s="14"/>
      <c r="P13" s="14"/>
      <c r="Q13" s="16"/>
      <c r="R13" s="16"/>
      <c r="S13" s="16"/>
      <c r="T13" s="16"/>
    </row>
    <row r="14" spans="1:20" ht="12.75">
      <c r="A14" s="14"/>
      <c r="B14" s="38"/>
      <c r="C14" s="39"/>
      <c r="D14" s="39"/>
      <c r="E14" s="39"/>
      <c r="F14" s="39"/>
      <c r="G14" s="39"/>
      <c r="H14" s="39"/>
      <c r="I14" s="39"/>
      <c r="J14" s="39"/>
      <c r="K14" s="39"/>
      <c r="L14" s="40"/>
      <c r="M14" s="14"/>
      <c r="N14" s="14"/>
      <c r="O14" s="14"/>
      <c r="P14" s="14"/>
      <c r="Q14" s="14"/>
      <c r="R14" s="14"/>
      <c r="S14" s="14"/>
      <c r="T14" s="14"/>
    </row>
    <row r="15" spans="1:20" ht="12.75">
      <c r="A15" s="14"/>
      <c r="B15" s="41" t="s">
        <v>5</v>
      </c>
      <c r="C15" s="42"/>
      <c r="D15" s="42"/>
      <c r="E15" s="42"/>
      <c r="F15" s="42"/>
      <c r="G15" s="42"/>
      <c r="H15" s="42"/>
      <c r="I15" s="42"/>
      <c r="J15" s="42"/>
      <c r="K15" s="42"/>
      <c r="L15" s="43"/>
      <c r="M15" s="14"/>
      <c r="N15" s="14"/>
      <c r="O15" s="14"/>
      <c r="P15" s="14"/>
      <c r="Q15" s="14"/>
      <c r="R15" s="14"/>
      <c r="S15" s="14"/>
      <c r="T15" s="14"/>
    </row>
    <row r="16" spans="1:20" ht="12.75">
      <c r="A16" s="14"/>
      <c r="B16" s="18" t="s">
        <v>368</v>
      </c>
      <c r="C16" s="19">
        <v>2877.809316</v>
      </c>
      <c r="D16" s="20">
        <v>1135.301063682</v>
      </c>
      <c r="E16" s="20">
        <v>89.77486200000001</v>
      </c>
      <c r="F16" s="20">
        <v>70.47157399999999</v>
      </c>
      <c r="G16" s="21">
        <f>C16+D16+E16*1.9+F16</f>
        <v>4254.154191482</v>
      </c>
      <c r="H16" s="19">
        <v>99.97178199999962</v>
      </c>
      <c r="I16" s="20">
        <v>67.85514768200005</v>
      </c>
      <c r="J16" s="20">
        <v>5.101368000000022</v>
      </c>
      <c r="K16" s="22">
        <v>3.228884999999977</v>
      </c>
      <c r="L16" s="23">
        <v>180.74841388200002</v>
      </c>
      <c r="M16" s="14"/>
      <c r="N16" s="14"/>
      <c r="O16" s="14"/>
      <c r="P16" s="14"/>
      <c r="Q16" s="14"/>
      <c r="R16" s="14"/>
      <c r="S16" s="14"/>
      <c r="T16" s="14"/>
    </row>
    <row r="17" spans="1:20" ht="14.25">
      <c r="A17" s="14"/>
      <c r="B17" s="24" t="s">
        <v>369</v>
      </c>
      <c r="C17" s="25">
        <v>784.1549260000006</v>
      </c>
      <c r="D17" s="26">
        <v>1478.7511413179996</v>
      </c>
      <c r="E17" s="26">
        <v>68.99461099999994</v>
      </c>
      <c r="F17" s="26">
        <v>2.5978820000000127</v>
      </c>
      <c r="G17" s="21">
        <f>C17+D17+E17*1.9+F17</f>
        <v>2396.593710218</v>
      </c>
      <c r="H17" s="25">
        <v>-57.78149152275819</v>
      </c>
      <c r="I17" s="26">
        <v>-30.413746095917986</v>
      </c>
      <c r="J17" s="26">
        <v>-1.694994000000051</v>
      </c>
      <c r="K17" s="27">
        <v>-5.701626999999974</v>
      </c>
      <c r="L17" s="28">
        <v>-97.11735321867627</v>
      </c>
      <c r="M17" s="14"/>
      <c r="N17" s="14"/>
      <c r="O17" s="14"/>
      <c r="P17" s="14"/>
      <c r="Q17" s="14"/>
      <c r="R17" s="14"/>
      <c r="S17" s="14"/>
      <c r="T17" s="14"/>
    </row>
    <row r="18" spans="1:20" ht="12.75">
      <c r="A18" s="14"/>
      <c r="B18" s="24" t="s">
        <v>406</v>
      </c>
      <c r="C18" s="44">
        <v>263.182115</v>
      </c>
      <c r="D18" s="45">
        <v>97.85193600000001</v>
      </c>
      <c r="E18" s="45">
        <v>12.67559</v>
      </c>
      <c r="F18" s="45">
        <v>4.706719</v>
      </c>
      <c r="G18" s="21">
        <f>C18+D18+E18*1.9+F18</f>
        <v>389.82439100000005</v>
      </c>
      <c r="H18" s="25">
        <v>-32.23541200000005</v>
      </c>
      <c r="I18" s="26">
        <v>-9.909860999999992</v>
      </c>
      <c r="J18" s="26">
        <v>3.457305999999999</v>
      </c>
      <c r="K18" s="27">
        <v>0.7582499999999994</v>
      </c>
      <c r="L18" s="28">
        <v>-34.81814159999999</v>
      </c>
      <c r="M18" s="14"/>
      <c r="N18" s="14"/>
      <c r="O18" s="14"/>
      <c r="P18" s="14"/>
      <c r="Q18" s="14"/>
      <c r="R18" s="14"/>
      <c r="S18" s="14"/>
      <c r="T18" s="14"/>
    </row>
    <row r="19" spans="1:20" ht="12.75">
      <c r="A19" s="14"/>
      <c r="B19" s="24" t="s">
        <v>407</v>
      </c>
      <c r="C19" s="44">
        <v>105.50833700000001</v>
      </c>
      <c r="D19" s="45">
        <v>139.437874</v>
      </c>
      <c r="E19" s="45">
        <v>9.462106</v>
      </c>
      <c r="F19" s="45">
        <v>19.934533999999992</v>
      </c>
      <c r="G19" s="21">
        <f>C19+D19+E19*1.9+F19</f>
        <v>282.8587464</v>
      </c>
      <c r="H19" s="25">
        <v>39.73395100000002</v>
      </c>
      <c r="I19" s="26">
        <v>26.982639000000006</v>
      </c>
      <c r="J19" s="26">
        <v>1.9207460000000012</v>
      </c>
      <c r="K19" s="27">
        <v>6.118999999999993</v>
      </c>
      <c r="L19" s="28">
        <v>76.48500739999997</v>
      </c>
      <c r="M19" s="14"/>
      <c r="N19" s="14"/>
      <c r="O19" s="14"/>
      <c r="P19" s="14"/>
      <c r="Q19" s="14"/>
      <c r="R19" s="14"/>
      <c r="S19" s="14"/>
      <c r="T19" s="14"/>
    </row>
    <row r="20" spans="1:20" ht="12.75">
      <c r="A20" s="14"/>
      <c r="B20" s="17" t="s">
        <v>370</v>
      </c>
      <c r="C20" s="47">
        <v>620</v>
      </c>
      <c r="D20" s="48">
        <v>500</v>
      </c>
      <c r="E20" s="26"/>
      <c r="F20" s="48">
        <v>55</v>
      </c>
      <c r="G20" s="21">
        <f>C20+D20+E20*1.9+F20</f>
        <v>1175</v>
      </c>
      <c r="H20" s="29">
        <v>0</v>
      </c>
      <c r="I20" s="30">
        <v>0</v>
      </c>
      <c r="J20" s="30">
        <v>0</v>
      </c>
      <c r="K20" s="49">
        <v>0</v>
      </c>
      <c r="L20" s="50">
        <v>0</v>
      </c>
      <c r="M20" s="14"/>
      <c r="N20" s="14"/>
      <c r="O20" s="14"/>
      <c r="P20" s="14"/>
      <c r="Q20" s="14"/>
      <c r="R20" s="14"/>
      <c r="S20" s="14"/>
      <c r="T20" s="14"/>
    </row>
    <row r="21" spans="1:20" s="1" customFormat="1" ht="12.75">
      <c r="A21" s="16"/>
      <c r="B21" s="32" t="s">
        <v>2</v>
      </c>
      <c r="C21" s="33">
        <f aca="true" t="shared" si="2" ref="C21:L21">SUM(C16:C20)</f>
        <v>4650.654694000001</v>
      </c>
      <c r="D21" s="34">
        <f t="shared" si="2"/>
        <v>3351.3420149999997</v>
      </c>
      <c r="E21" s="34">
        <f t="shared" si="2"/>
        <v>180.90716899999995</v>
      </c>
      <c r="F21" s="35">
        <f t="shared" si="2"/>
        <v>152.71070899999998</v>
      </c>
      <c r="G21" s="51">
        <f t="shared" si="2"/>
        <v>8498.4310391</v>
      </c>
      <c r="H21" s="52">
        <f t="shared" si="2"/>
        <v>49.6888294772414</v>
      </c>
      <c r="I21" s="53">
        <f t="shared" si="2"/>
        <v>54.51417958608208</v>
      </c>
      <c r="J21" s="53">
        <f t="shared" si="2"/>
        <v>8.784425999999971</v>
      </c>
      <c r="K21" s="54">
        <f t="shared" si="2"/>
        <v>4.404507999999995</v>
      </c>
      <c r="L21" s="55">
        <f t="shared" si="2"/>
        <v>125.29792646332373</v>
      </c>
      <c r="M21" s="14"/>
      <c r="N21" s="14"/>
      <c r="O21" s="14"/>
      <c r="P21" s="14"/>
      <c r="Q21" s="16"/>
      <c r="R21" s="16"/>
      <c r="S21" s="16"/>
      <c r="T21" s="16"/>
    </row>
    <row r="22" spans="1:20" ht="12.75">
      <c r="A22" s="14"/>
      <c r="B22" s="38"/>
      <c r="C22" s="26"/>
      <c r="D22" s="26"/>
      <c r="E22" s="26"/>
      <c r="F22" s="26"/>
      <c r="G22" s="26"/>
      <c r="H22" s="26"/>
      <c r="I22" s="26"/>
      <c r="J22" s="26"/>
      <c r="K22" s="26"/>
      <c r="L22" s="56"/>
      <c r="M22" s="14"/>
      <c r="N22" s="14"/>
      <c r="O22" s="14"/>
      <c r="P22" s="14"/>
      <c r="Q22" s="14"/>
      <c r="R22" s="14"/>
      <c r="S22" s="14"/>
      <c r="T22" s="14"/>
    </row>
    <row r="23" spans="1:20" ht="12.75">
      <c r="A23" s="14"/>
      <c r="B23" s="57" t="s">
        <v>7</v>
      </c>
      <c r="C23" s="26"/>
      <c r="D23" s="26"/>
      <c r="E23" s="26"/>
      <c r="F23" s="26"/>
      <c r="G23" s="26"/>
      <c r="H23" s="26"/>
      <c r="I23" s="30"/>
      <c r="J23" s="30"/>
      <c r="K23" s="30"/>
      <c r="L23" s="58"/>
      <c r="M23" s="14"/>
      <c r="N23" s="14"/>
      <c r="O23" s="14"/>
      <c r="P23" s="14"/>
      <c r="Q23" s="14"/>
      <c r="R23" s="14"/>
      <c r="S23" s="14"/>
      <c r="T23" s="14"/>
    </row>
    <row r="24" spans="1:20" ht="14.25">
      <c r="A24" s="14"/>
      <c r="B24" s="18" t="s">
        <v>526</v>
      </c>
      <c r="C24" s="19">
        <v>405.195384</v>
      </c>
      <c r="D24" s="20">
        <v>102.28294292199999</v>
      </c>
      <c r="E24" s="20">
        <v>17.444533</v>
      </c>
      <c r="F24" s="20">
        <v>21.573279</v>
      </c>
      <c r="G24" s="59">
        <f>C24+D24+E24*1.9+F24</f>
        <v>562.196218622</v>
      </c>
      <c r="H24" s="20">
        <v>28.31143200000008</v>
      </c>
      <c r="I24" s="26">
        <v>27.297001921999993</v>
      </c>
      <c r="J24" s="26">
        <v>3.6174</v>
      </c>
      <c r="K24" s="26">
        <v>0.13452900000000056</v>
      </c>
      <c r="L24" s="23">
        <v>62.61602292200007</v>
      </c>
      <c r="M24" s="14"/>
      <c r="N24" s="14"/>
      <c r="O24" s="14"/>
      <c r="P24" s="14"/>
      <c r="Q24" s="14"/>
      <c r="R24" s="14"/>
      <c r="S24" s="14"/>
      <c r="T24" s="14"/>
    </row>
    <row r="25" spans="1:20" ht="14.25">
      <c r="A25" s="14"/>
      <c r="B25" s="24" t="s">
        <v>369</v>
      </c>
      <c r="C25" s="60">
        <v>228.3646809999999</v>
      </c>
      <c r="D25" s="61">
        <v>668.161697078</v>
      </c>
      <c r="E25" s="61">
        <v>48.13492</v>
      </c>
      <c r="F25" s="61">
        <v>30.532481000000004</v>
      </c>
      <c r="G25" s="21">
        <f>C25+D25+E25*1.9+F25</f>
        <v>1018.5152070779998</v>
      </c>
      <c r="H25" s="26">
        <v>-5.133694700000206</v>
      </c>
      <c r="I25" s="26">
        <v>35.85610589651583</v>
      </c>
      <c r="J25" s="26">
        <v>2.635741764904985</v>
      </c>
      <c r="K25" s="26">
        <v>8.224257200000004</v>
      </c>
      <c r="L25" s="28">
        <v>43.95457774983504</v>
      </c>
      <c r="M25" s="14"/>
      <c r="N25" s="14"/>
      <c r="O25" s="14"/>
      <c r="P25" s="14"/>
      <c r="Q25" s="14"/>
      <c r="R25" s="14"/>
      <c r="S25" s="14"/>
      <c r="T25" s="14"/>
    </row>
    <row r="26" spans="1:20" ht="12.75">
      <c r="A26" s="14"/>
      <c r="B26" s="24" t="s">
        <v>406</v>
      </c>
      <c r="C26" s="62">
        <v>55.117208</v>
      </c>
      <c r="D26" s="63">
        <v>59.945327</v>
      </c>
      <c r="E26" s="63">
        <v>12.016316999999999</v>
      </c>
      <c r="F26" s="63">
        <v>1.17</v>
      </c>
      <c r="G26" s="21">
        <f>C26+D26+E26*1.9+F26</f>
        <v>139.06353729999998</v>
      </c>
      <c r="H26" s="26">
        <v>-14.754773000000007</v>
      </c>
      <c r="I26" s="26">
        <v>9.250495</v>
      </c>
      <c r="J26" s="26">
        <v>1.1789749999999994</v>
      </c>
      <c r="K26" s="26">
        <v>1.17</v>
      </c>
      <c r="L26" s="28">
        <v>-2.0942255000000216</v>
      </c>
      <c r="M26" s="14"/>
      <c r="N26" s="14"/>
      <c r="O26" s="14"/>
      <c r="P26" s="14"/>
      <c r="Q26" s="14"/>
      <c r="R26" s="14"/>
      <c r="S26" s="14"/>
      <c r="T26" s="14"/>
    </row>
    <row r="27" spans="1:20" ht="12.75">
      <c r="A27" s="14"/>
      <c r="B27" s="24" t="s">
        <v>407</v>
      </c>
      <c r="C27" s="62">
        <v>19.692234</v>
      </c>
      <c r="D27" s="63">
        <v>241.69722699999994</v>
      </c>
      <c r="E27" s="63">
        <v>6.205313</v>
      </c>
      <c r="F27" s="63">
        <v>20.344001000000002</v>
      </c>
      <c r="G27" s="21">
        <f>C27+D27+E27*1.9+F27</f>
        <v>293.5235566999999</v>
      </c>
      <c r="H27" s="26">
        <v>-38.093596</v>
      </c>
      <c r="I27" s="26">
        <v>-58.929403000000036</v>
      </c>
      <c r="J27" s="26">
        <v>-8.516244</v>
      </c>
      <c r="K27" s="26">
        <v>-1.1933779999999956</v>
      </c>
      <c r="L27" s="28">
        <v>-114.39724060000003</v>
      </c>
      <c r="M27" s="14"/>
      <c r="N27" s="14"/>
      <c r="O27" s="14"/>
      <c r="P27" s="14"/>
      <c r="Q27" s="14"/>
      <c r="R27" s="14"/>
      <c r="S27" s="14"/>
      <c r="T27" s="14"/>
    </row>
    <row r="28" spans="1:20" ht="12.75">
      <c r="A28" s="14"/>
      <c r="B28" s="17" t="s">
        <v>370</v>
      </c>
      <c r="C28" s="64">
        <v>220</v>
      </c>
      <c r="D28" s="65">
        <v>825</v>
      </c>
      <c r="E28" s="65"/>
      <c r="F28" s="65">
        <v>150</v>
      </c>
      <c r="G28" s="31">
        <f>C28+D28+E28*1.9+F28</f>
        <v>1195</v>
      </c>
      <c r="H28" s="29">
        <v>0</v>
      </c>
      <c r="I28" s="30">
        <v>0</v>
      </c>
      <c r="J28" s="30">
        <v>0</v>
      </c>
      <c r="K28" s="30">
        <v>0</v>
      </c>
      <c r="L28" s="50">
        <v>0</v>
      </c>
      <c r="M28" s="14"/>
      <c r="N28" s="14"/>
      <c r="O28" s="14"/>
      <c r="P28" s="14"/>
      <c r="Q28" s="14"/>
      <c r="R28" s="14"/>
      <c r="S28" s="14"/>
      <c r="T28" s="14"/>
    </row>
    <row r="29" spans="1:20" s="1" customFormat="1" ht="12.75">
      <c r="A29" s="16"/>
      <c r="B29" s="32" t="s">
        <v>2</v>
      </c>
      <c r="C29" s="33">
        <f aca="true" t="shared" si="3" ref="C29:L29">SUM(C24:C28)</f>
        <v>928.3695069999999</v>
      </c>
      <c r="D29" s="34">
        <f t="shared" si="3"/>
        <v>1897.087194</v>
      </c>
      <c r="E29" s="34">
        <f t="shared" si="3"/>
        <v>83.801083</v>
      </c>
      <c r="F29" s="34">
        <f t="shared" si="3"/>
        <v>223.619761</v>
      </c>
      <c r="G29" s="36">
        <f t="shared" si="3"/>
        <v>3208.2985197</v>
      </c>
      <c r="H29" s="52">
        <f t="shared" si="3"/>
        <v>-29.67063170000013</v>
      </c>
      <c r="I29" s="53">
        <f t="shared" si="3"/>
        <v>13.474199818515785</v>
      </c>
      <c r="J29" s="53">
        <f t="shared" si="3"/>
        <v>-1.084127235095016</v>
      </c>
      <c r="K29" s="53">
        <f t="shared" si="3"/>
        <v>8.335408200000009</v>
      </c>
      <c r="L29" s="55">
        <f t="shared" si="3"/>
        <v>-9.920865428164944</v>
      </c>
      <c r="M29" s="14"/>
      <c r="N29" s="14"/>
      <c r="O29" s="14"/>
      <c r="P29" s="14"/>
      <c r="Q29" s="16"/>
      <c r="R29" s="16"/>
      <c r="S29" s="16"/>
      <c r="T29" s="16"/>
    </row>
    <row r="30" spans="1:20" ht="12.75">
      <c r="A30" s="14"/>
      <c r="B30" s="38"/>
      <c r="C30" s="26"/>
      <c r="D30" s="26"/>
      <c r="E30" s="26"/>
      <c r="F30" s="26"/>
      <c r="G30" s="26"/>
      <c r="H30" s="26"/>
      <c r="I30" s="26"/>
      <c r="J30" s="26"/>
      <c r="K30" s="26"/>
      <c r="L30" s="56"/>
      <c r="M30" s="14"/>
      <c r="N30" s="14"/>
      <c r="O30" s="14"/>
      <c r="P30" s="14"/>
      <c r="Q30" s="14"/>
      <c r="R30" s="14"/>
      <c r="S30" s="14"/>
      <c r="T30" s="14"/>
    </row>
    <row r="31" spans="1:20" ht="12.75">
      <c r="A31" s="14"/>
      <c r="B31" s="57" t="s">
        <v>8</v>
      </c>
      <c r="C31" s="26"/>
      <c r="D31" s="26"/>
      <c r="E31" s="26"/>
      <c r="F31" s="26"/>
      <c r="G31" s="26"/>
      <c r="H31" s="30"/>
      <c r="I31" s="30"/>
      <c r="J31" s="30"/>
      <c r="K31" s="30"/>
      <c r="L31" s="58"/>
      <c r="M31" s="14"/>
      <c r="N31" s="14"/>
      <c r="O31" s="14"/>
      <c r="P31" s="14"/>
      <c r="Q31" s="14"/>
      <c r="R31" s="14"/>
      <c r="S31" s="14"/>
      <c r="T31" s="14"/>
    </row>
    <row r="32" spans="1:20" ht="12.75">
      <c r="A32" s="14"/>
      <c r="B32" s="18" t="s">
        <v>368</v>
      </c>
      <c r="C32" s="19">
        <v>0</v>
      </c>
      <c r="D32" s="20">
        <v>0.16464847100000002</v>
      </c>
      <c r="E32" s="20">
        <v>0</v>
      </c>
      <c r="F32" s="20">
        <v>0.110774</v>
      </c>
      <c r="G32" s="19">
        <v>0</v>
      </c>
      <c r="H32" s="19">
        <v>0</v>
      </c>
      <c r="I32" s="26">
        <v>0.16464847100000002</v>
      </c>
      <c r="J32" s="26">
        <v>0</v>
      </c>
      <c r="K32" s="26">
        <v>0.110774</v>
      </c>
      <c r="L32" s="23">
        <v>0.275422471</v>
      </c>
      <c r="M32" s="14"/>
      <c r="N32" s="14"/>
      <c r="O32" s="14"/>
      <c r="P32" s="14"/>
      <c r="Q32" s="14"/>
      <c r="R32" s="14"/>
      <c r="S32" s="14"/>
      <c r="T32" s="14"/>
    </row>
    <row r="33" spans="1:20" ht="14.25">
      <c r="A33" s="14"/>
      <c r="B33" s="24" t="s">
        <v>369</v>
      </c>
      <c r="C33" s="60">
        <v>0</v>
      </c>
      <c r="D33" s="61">
        <v>160.446396529</v>
      </c>
      <c r="E33" s="61">
        <v>6.321802</v>
      </c>
      <c r="F33" s="61">
        <v>18.002413999999998</v>
      </c>
      <c r="G33" s="25">
        <f>C33+D33+E33*1.9+F33</f>
        <v>190.46023432899997</v>
      </c>
      <c r="H33" s="25">
        <v>0</v>
      </c>
      <c r="I33" s="26">
        <v>-0.16464847099999247</v>
      </c>
      <c r="J33" s="26">
        <v>0</v>
      </c>
      <c r="K33" s="26">
        <v>-0.11077400000000281</v>
      </c>
      <c r="L33" s="28">
        <v>-0.27542247100001305</v>
      </c>
      <c r="M33" s="14"/>
      <c r="N33" s="14"/>
      <c r="O33" s="14"/>
      <c r="P33" s="14"/>
      <c r="Q33" s="14"/>
      <c r="R33" s="14"/>
      <c r="S33" s="14"/>
      <c r="T33" s="14"/>
    </row>
    <row r="34" spans="1:20" ht="12.75">
      <c r="A34" s="14"/>
      <c r="B34" s="24" t="s">
        <v>406</v>
      </c>
      <c r="C34" s="62">
        <v>0</v>
      </c>
      <c r="D34" s="63">
        <v>8.24</v>
      </c>
      <c r="E34" s="63">
        <v>0.26</v>
      </c>
      <c r="F34" s="63">
        <v>0.85</v>
      </c>
      <c r="G34" s="25">
        <f>C34+D34+E34*1.9+F34</f>
        <v>9.584</v>
      </c>
      <c r="H34" s="25">
        <v>-10.04</v>
      </c>
      <c r="I34" s="26">
        <v>0.25021000000000004</v>
      </c>
      <c r="J34" s="26">
        <v>0.091673</v>
      </c>
      <c r="K34" s="26">
        <v>0.08357999999999999</v>
      </c>
      <c r="L34" s="28">
        <v>-9.5320313</v>
      </c>
      <c r="M34" s="14"/>
      <c r="N34" s="14"/>
      <c r="O34" s="14"/>
      <c r="P34" s="14"/>
      <c r="Q34" s="14"/>
      <c r="R34" s="14"/>
      <c r="S34" s="14"/>
      <c r="T34" s="14"/>
    </row>
    <row r="35" spans="1:20" ht="12.75">
      <c r="A35" s="14"/>
      <c r="B35" s="24" t="s">
        <v>407</v>
      </c>
      <c r="C35" s="62">
        <v>43.867</v>
      </c>
      <c r="D35" s="63">
        <v>23.41</v>
      </c>
      <c r="E35" s="63">
        <v>0.177</v>
      </c>
      <c r="F35" s="63">
        <v>1.8</v>
      </c>
      <c r="G35" s="25">
        <f>C35+D35+E35*1.9+F35</f>
        <v>69.41329999999999</v>
      </c>
      <c r="H35" s="25">
        <v>15.166999999999998</v>
      </c>
      <c r="I35" s="26">
        <v>12.81</v>
      </c>
      <c r="J35" s="26">
        <v>0.177</v>
      </c>
      <c r="K35" s="26">
        <v>1.8</v>
      </c>
      <c r="L35" s="28">
        <v>30.113299999999995</v>
      </c>
      <c r="M35" s="14"/>
      <c r="N35" s="14"/>
      <c r="O35" s="14"/>
      <c r="P35" s="14"/>
      <c r="Q35" s="14"/>
      <c r="R35" s="14"/>
      <c r="S35" s="14"/>
      <c r="T35" s="14"/>
    </row>
    <row r="36" spans="1:20" ht="12.75">
      <c r="A36" s="14"/>
      <c r="B36" s="17" t="s">
        <v>370</v>
      </c>
      <c r="C36" s="66">
        <v>420</v>
      </c>
      <c r="D36" s="63">
        <v>550</v>
      </c>
      <c r="E36" s="65"/>
      <c r="F36" s="63">
        <v>60</v>
      </c>
      <c r="G36" s="25">
        <f>C36+D36+E36*1.9+F36</f>
        <v>1030</v>
      </c>
      <c r="H36" s="29">
        <v>0</v>
      </c>
      <c r="I36" s="30">
        <v>0</v>
      </c>
      <c r="J36" s="30">
        <v>0</v>
      </c>
      <c r="K36" s="30">
        <v>0</v>
      </c>
      <c r="L36" s="50">
        <v>0</v>
      </c>
      <c r="M36" s="14"/>
      <c r="N36" s="14"/>
      <c r="O36" s="14"/>
      <c r="P36" s="14"/>
      <c r="Q36" s="14"/>
      <c r="R36" s="14"/>
      <c r="S36" s="14"/>
      <c r="T36" s="14"/>
    </row>
    <row r="37" spans="1:20" s="1" customFormat="1" ht="13.5" thickBot="1">
      <c r="A37" s="16"/>
      <c r="B37" s="67" t="s">
        <v>2</v>
      </c>
      <c r="C37" s="68">
        <f aca="true" t="shared" si="4" ref="C37:L37">SUM(C32:C36)</f>
        <v>463.867</v>
      </c>
      <c r="D37" s="69">
        <f t="shared" si="4"/>
        <v>742.261045</v>
      </c>
      <c r="E37" s="69">
        <f t="shared" si="4"/>
        <v>6.758801999999999</v>
      </c>
      <c r="F37" s="70">
        <f t="shared" si="4"/>
        <v>80.763188</v>
      </c>
      <c r="G37" s="68">
        <f t="shared" si="4"/>
        <v>1299.4575343289998</v>
      </c>
      <c r="H37" s="71">
        <f t="shared" si="4"/>
        <v>5.126999999999999</v>
      </c>
      <c r="I37" s="72">
        <f t="shared" si="4"/>
        <v>13.060210000000009</v>
      </c>
      <c r="J37" s="72">
        <f t="shared" si="4"/>
        <v>0.268673</v>
      </c>
      <c r="K37" s="72">
        <f t="shared" si="4"/>
        <v>1.8835799999999971</v>
      </c>
      <c r="L37" s="73">
        <f t="shared" si="4"/>
        <v>20.58126869999998</v>
      </c>
      <c r="M37" s="14"/>
      <c r="N37" s="14"/>
      <c r="O37" s="14"/>
      <c r="P37" s="14"/>
      <c r="Q37" s="16"/>
      <c r="R37" s="16"/>
      <c r="S37" s="16"/>
      <c r="T37" s="16"/>
    </row>
    <row r="38" spans="1:20" s="1" customFormat="1" ht="12.75">
      <c r="A38" s="16"/>
      <c r="B38" s="234"/>
      <c r="C38" s="257"/>
      <c r="D38" s="257"/>
      <c r="E38" s="257"/>
      <c r="F38" s="257"/>
      <c r="G38" s="257"/>
      <c r="H38" s="257"/>
      <c r="I38" s="257"/>
      <c r="J38" s="257"/>
      <c r="K38" s="257"/>
      <c r="L38" s="257"/>
      <c r="M38" s="14"/>
      <c r="N38" s="14"/>
      <c r="O38" s="14"/>
      <c r="P38" s="14"/>
      <c r="Q38" s="16"/>
      <c r="R38" s="16"/>
      <c r="S38" s="16"/>
      <c r="T38" s="16"/>
    </row>
    <row r="39" spans="1:20" ht="12.75">
      <c r="A39" s="14"/>
      <c r="B39" s="14" t="s">
        <v>544</v>
      </c>
      <c r="C39" s="74"/>
      <c r="D39" s="74"/>
      <c r="E39" s="74"/>
      <c r="F39" s="74"/>
      <c r="G39" s="74"/>
      <c r="H39" s="74"/>
      <c r="I39" s="74"/>
      <c r="J39" s="74"/>
      <c r="K39" s="74"/>
      <c r="L39" s="74"/>
      <c r="M39" s="14"/>
      <c r="N39" s="14"/>
      <c r="O39" s="14"/>
      <c r="P39" s="14"/>
      <c r="Q39" s="14"/>
      <c r="R39" s="14"/>
      <c r="S39" s="14"/>
      <c r="T39" s="14"/>
    </row>
    <row r="40" spans="1:20" ht="12.75">
      <c r="A40" s="14"/>
      <c r="B40" s="268" t="s">
        <v>525</v>
      </c>
      <c r="C40" s="269"/>
      <c r="D40" s="269"/>
      <c r="E40" s="269"/>
      <c r="F40" s="269"/>
      <c r="G40" s="269"/>
      <c r="H40" s="269"/>
      <c r="I40" s="269"/>
      <c r="J40" s="269"/>
      <c r="K40" s="269"/>
      <c r="L40" s="269"/>
      <c r="M40" s="14"/>
      <c r="N40" s="14"/>
      <c r="O40" s="14"/>
      <c r="P40" s="14"/>
      <c r="Q40" s="14"/>
      <c r="R40" s="14"/>
      <c r="S40" s="14"/>
      <c r="T40" s="14"/>
    </row>
    <row r="41" spans="1:20" ht="27" customHeight="1">
      <c r="A41" s="14"/>
      <c r="B41" s="261" t="s">
        <v>539</v>
      </c>
      <c r="C41" s="261"/>
      <c r="D41" s="261"/>
      <c r="E41" s="261"/>
      <c r="F41" s="261"/>
      <c r="G41" s="261"/>
      <c r="H41" s="261"/>
      <c r="I41" s="261"/>
      <c r="J41" s="261"/>
      <c r="K41" s="261"/>
      <c r="L41" s="261"/>
      <c r="M41" s="14"/>
      <c r="N41" s="14"/>
      <c r="O41" s="14"/>
      <c r="P41" s="14"/>
      <c r="Q41" s="14"/>
      <c r="R41" s="14"/>
      <c r="S41" s="14"/>
      <c r="T41" s="14"/>
    </row>
    <row r="42" spans="1:20" ht="12.75">
      <c r="A42" s="14"/>
      <c r="B42" s="75"/>
      <c r="C42" s="14"/>
      <c r="D42" s="14"/>
      <c r="E42" s="14"/>
      <c r="F42" s="14"/>
      <c r="G42" s="14"/>
      <c r="H42" s="14"/>
      <c r="I42" s="14"/>
      <c r="J42" s="14"/>
      <c r="K42" s="14"/>
      <c r="L42" s="14"/>
      <c r="M42" s="14"/>
      <c r="N42" s="14"/>
      <c r="O42" s="14"/>
      <c r="P42" s="14"/>
      <c r="Q42" s="14"/>
      <c r="R42" s="14"/>
      <c r="S42" s="14"/>
      <c r="T42" s="14"/>
    </row>
    <row r="43" spans="1:20" ht="12.75">
      <c r="A43" s="14"/>
      <c r="B43" s="14"/>
      <c r="C43" s="14"/>
      <c r="D43" s="14"/>
      <c r="E43" s="14"/>
      <c r="F43" s="14"/>
      <c r="G43" s="14"/>
      <c r="H43" s="14"/>
      <c r="I43" s="14"/>
      <c r="J43" s="14"/>
      <c r="K43" s="14"/>
      <c r="L43" s="14"/>
      <c r="M43" s="14"/>
      <c r="N43" s="14"/>
      <c r="O43" s="14"/>
      <c r="P43" s="14"/>
      <c r="Q43" s="14"/>
      <c r="R43" s="14"/>
      <c r="S43" s="14"/>
      <c r="T43" s="14"/>
    </row>
    <row r="44" spans="1:20" ht="12.75">
      <c r="A44" s="14"/>
      <c r="B44" s="14"/>
      <c r="C44" s="14"/>
      <c r="D44" s="14"/>
      <c r="E44" s="14"/>
      <c r="F44" s="14"/>
      <c r="G44" s="14"/>
      <c r="H44" s="14"/>
      <c r="I44" s="14"/>
      <c r="J44" s="14"/>
      <c r="K44" s="14"/>
      <c r="L44" s="14"/>
      <c r="M44" s="14"/>
      <c r="N44" s="14"/>
      <c r="O44" s="14"/>
      <c r="P44" s="14"/>
      <c r="Q44" s="14"/>
      <c r="R44" s="14"/>
      <c r="S44" s="14"/>
      <c r="T44" s="14"/>
    </row>
    <row r="45" spans="1:20" ht="12.75">
      <c r="A45" s="14"/>
      <c r="B45" s="14"/>
      <c r="C45" s="14"/>
      <c r="D45" s="14"/>
      <c r="E45" s="14"/>
      <c r="F45" s="14"/>
      <c r="G45" s="14"/>
      <c r="H45" s="14"/>
      <c r="I45" s="14"/>
      <c r="J45" s="14"/>
      <c r="K45" s="14"/>
      <c r="L45" s="14"/>
      <c r="M45" s="14"/>
      <c r="N45" s="14"/>
      <c r="O45" s="14"/>
      <c r="P45" s="14"/>
      <c r="Q45" s="14"/>
      <c r="R45" s="14"/>
      <c r="S45" s="14"/>
      <c r="T45" s="14"/>
    </row>
    <row r="46" spans="1:20" ht="12.75">
      <c r="A46" s="14"/>
      <c r="B46" s="14"/>
      <c r="C46" s="14"/>
      <c r="D46" s="14"/>
      <c r="E46" s="14"/>
      <c r="F46" s="14"/>
      <c r="G46" s="14"/>
      <c r="H46" s="14"/>
      <c r="I46" s="14"/>
      <c r="J46" s="14"/>
      <c r="K46" s="14"/>
      <c r="L46" s="14"/>
      <c r="M46" s="14"/>
      <c r="N46" s="14"/>
      <c r="O46" s="14"/>
      <c r="P46" s="14"/>
      <c r="Q46" s="14"/>
      <c r="R46" s="14"/>
      <c r="S46" s="14"/>
      <c r="T46" s="14"/>
    </row>
    <row r="47" spans="1:20" ht="12.75">
      <c r="A47" s="14"/>
      <c r="B47" s="14"/>
      <c r="C47" s="14"/>
      <c r="D47" s="14"/>
      <c r="E47" s="14"/>
      <c r="F47" s="14"/>
      <c r="G47" s="14"/>
      <c r="H47" s="14"/>
      <c r="I47" s="14"/>
      <c r="J47" s="14"/>
      <c r="K47" s="14"/>
      <c r="L47" s="14"/>
      <c r="M47" s="14"/>
      <c r="N47" s="14"/>
      <c r="O47" s="14"/>
      <c r="P47" s="14"/>
      <c r="Q47" s="14"/>
      <c r="R47" s="14"/>
      <c r="S47" s="14"/>
      <c r="T47" s="14"/>
    </row>
    <row r="48" spans="1:20" ht="12.75">
      <c r="A48" s="14"/>
      <c r="B48" s="14"/>
      <c r="C48" s="14"/>
      <c r="D48" s="14"/>
      <c r="E48" s="14"/>
      <c r="F48" s="14"/>
      <c r="G48" s="14"/>
      <c r="H48" s="14"/>
      <c r="I48" s="14"/>
      <c r="J48" s="14"/>
      <c r="K48" s="14"/>
      <c r="L48" s="14"/>
      <c r="M48" s="14"/>
      <c r="N48" s="14"/>
      <c r="O48" s="14"/>
      <c r="P48" s="14"/>
      <c r="Q48" s="14"/>
      <c r="R48" s="14"/>
      <c r="S48" s="14"/>
      <c r="T48" s="14"/>
    </row>
    <row r="49" spans="1:20" ht="12.75">
      <c r="A49" s="14"/>
      <c r="B49" s="14"/>
      <c r="C49" s="14"/>
      <c r="D49" s="14"/>
      <c r="E49" s="14"/>
      <c r="F49" s="14"/>
      <c r="G49" s="14"/>
      <c r="H49" s="14"/>
      <c r="I49" s="14"/>
      <c r="J49" s="14"/>
      <c r="K49" s="14"/>
      <c r="L49" s="14"/>
      <c r="M49" s="14"/>
      <c r="N49" s="14"/>
      <c r="O49" s="14"/>
      <c r="P49" s="14"/>
      <c r="Q49" s="14"/>
      <c r="R49" s="14"/>
      <c r="S49" s="14"/>
      <c r="T49" s="14"/>
    </row>
    <row r="50" spans="1:20" ht="12.75">
      <c r="A50" s="14"/>
      <c r="B50" s="14"/>
      <c r="C50" s="14"/>
      <c r="D50" s="14"/>
      <c r="E50" s="14"/>
      <c r="F50" s="14"/>
      <c r="G50" s="14"/>
      <c r="H50" s="14"/>
      <c r="I50" s="14"/>
      <c r="J50" s="14"/>
      <c r="K50" s="14"/>
      <c r="L50" s="14"/>
      <c r="M50" s="14"/>
      <c r="N50" s="14"/>
      <c r="O50" s="14"/>
      <c r="P50" s="14"/>
      <c r="Q50" s="14"/>
      <c r="R50" s="14"/>
      <c r="S50" s="14"/>
      <c r="T50" s="14"/>
    </row>
    <row r="51" spans="1:20" ht="12.75">
      <c r="A51" s="14"/>
      <c r="B51" s="14"/>
      <c r="C51" s="14"/>
      <c r="D51" s="14"/>
      <c r="E51" s="14"/>
      <c r="F51" s="14"/>
      <c r="G51" s="14"/>
      <c r="H51" s="14"/>
      <c r="I51" s="14"/>
      <c r="J51" s="14"/>
      <c r="K51" s="14"/>
      <c r="L51" s="14"/>
      <c r="M51" s="14"/>
      <c r="N51" s="14"/>
      <c r="O51" s="14"/>
      <c r="P51" s="14"/>
      <c r="Q51" s="14"/>
      <c r="R51" s="14"/>
      <c r="S51" s="14"/>
      <c r="T51" s="14"/>
    </row>
    <row r="52" spans="1:20" ht="12.75">
      <c r="A52" s="14"/>
      <c r="B52" s="14"/>
      <c r="C52" s="14"/>
      <c r="D52" s="14"/>
      <c r="E52" s="14"/>
      <c r="F52" s="14"/>
      <c r="G52" s="14"/>
      <c r="H52" s="14"/>
      <c r="I52" s="14"/>
      <c r="J52" s="14"/>
      <c r="K52" s="14"/>
      <c r="L52" s="14"/>
      <c r="M52" s="14"/>
      <c r="N52" s="14"/>
      <c r="O52" s="14"/>
      <c r="P52" s="14"/>
      <c r="Q52" s="14"/>
      <c r="R52" s="14"/>
      <c r="S52" s="14"/>
      <c r="T52" s="14"/>
    </row>
    <row r="53" spans="1:20" ht="12.75">
      <c r="A53" s="14"/>
      <c r="B53" s="14"/>
      <c r="C53" s="14"/>
      <c r="D53" s="74"/>
      <c r="E53" s="14"/>
      <c r="F53" s="14"/>
      <c r="G53" s="14"/>
      <c r="H53" s="14"/>
      <c r="I53" s="14"/>
      <c r="J53" s="14"/>
      <c r="K53" s="14"/>
      <c r="L53" s="14"/>
      <c r="M53" s="14"/>
      <c r="N53" s="14"/>
      <c r="O53" s="14"/>
      <c r="P53" s="14"/>
      <c r="Q53" s="14"/>
      <c r="R53" s="14"/>
      <c r="S53" s="14"/>
      <c r="T53" s="14"/>
    </row>
    <row r="54" spans="1:20" ht="12.75">
      <c r="A54" s="14"/>
      <c r="B54" s="14"/>
      <c r="C54" s="14"/>
      <c r="D54" s="14"/>
      <c r="E54" s="14"/>
      <c r="F54" s="14"/>
      <c r="G54" s="14"/>
      <c r="H54" s="14"/>
      <c r="I54" s="14"/>
      <c r="J54" s="14"/>
      <c r="K54" s="14"/>
      <c r="L54" s="14"/>
      <c r="M54" s="14"/>
      <c r="N54" s="14"/>
      <c r="O54" s="14"/>
      <c r="P54" s="14"/>
      <c r="Q54" s="14"/>
      <c r="R54" s="14"/>
      <c r="S54" s="14"/>
      <c r="T54" s="14"/>
    </row>
    <row r="55" spans="1:20" ht="12.75">
      <c r="A55" s="14"/>
      <c r="B55" s="14"/>
      <c r="C55" s="14"/>
      <c r="D55" s="14"/>
      <c r="E55" s="14"/>
      <c r="F55" s="14"/>
      <c r="G55" s="14"/>
      <c r="H55" s="14"/>
      <c r="I55" s="14"/>
      <c r="J55" s="14"/>
      <c r="K55" s="14"/>
      <c r="L55" s="14"/>
      <c r="M55" s="14"/>
      <c r="N55" s="14"/>
      <c r="O55" s="14"/>
      <c r="P55" s="14"/>
      <c r="Q55" s="14"/>
      <c r="R55" s="14"/>
      <c r="S55" s="14"/>
      <c r="T55" s="14"/>
    </row>
    <row r="56" spans="1:20" ht="12.75">
      <c r="A56" s="14"/>
      <c r="B56" s="14"/>
      <c r="C56" s="14"/>
      <c r="D56" s="14"/>
      <c r="E56" s="14"/>
      <c r="F56" s="14"/>
      <c r="G56" s="14"/>
      <c r="H56" s="14"/>
      <c r="I56" s="14"/>
      <c r="J56" s="14"/>
      <c r="K56" s="14"/>
      <c r="L56" s="14"/>
      <c r="M56" s="14"/>
      <c r="N56" s="14"/>
      <c r="O56" s="14"/>
      <c r="P56" s="14"/>
      <c r="Q56" s="14"/>
      <c r="R56" s="14"/>
      <c r="S56" s="14"/>
      <c r="T56" s="14"/>
    </row>
    <row r="57" spans="1:20" ht="12.75">
      <c r="A57" s="14"/>
      <c r="B57" s="14"/>
      <c r="C57" s="14"/>
      <c r="D57" s="14"/>
      <c r="E57" s="14"/>
      <c r="F57" s="14"/>
      <c r="G57" s="14"/>
      <c r="H57" s="14"/>
      <c r="I57" s="14"/>
      <c r="J57" s="14"/>
      <c r="K57" s="14"/>
      <c r="L57" s="14"/>
      <c r="M57" s="14"/>
      <c r="N57" s="14"/>
      <c r="O57" s="14"/>
      <c r="P57" s="14"/>
      <c r="Q57" s="14"/>
      <c r="R57" s="14"/>
      <c r="S57" s="14"/>
      <c r="T57" s="14"/>
    </row>
    <row r="58" spans="1:20" ht="12.75">
      <c r="A58" s="14"/>
      <c r="B58" s="14"/>
      <c r="C58" s="14"/>
      <c r="D58" s="14"/>
      <c r="E58" s="14"/>
      <c r="F58" s="14"/>
      <c r="G58" s="14"/>
      <c r="H58" s="14"/>
      <c r="I58" s="14"/>
      <c r="J58" s="14"/>
      <c r="K58" s="14"/>
      <c r="L58" s="14"/>
      <c r="M58" s="14"/>
      <c r="N58" s="14"/>
      <c r="O58" s="14"/>
      <c r="P58" s="14"/>
      <c r="Q58" s="14"/>
      <c r="R58" s="14"/>
      <c r="S58" s="14"/>
      <c r="T58" s="14"/>
    </row>
    <row r="59" spans="1:20" ht="12.75">
      <c r="A59" s="14"/>
      <c r="B59" s="14"/>
      <c r="C59" s="14"/>
      <c r="D59" s="14"/>
      <c r="E59" s="14"/>
      <c r="F59" s="14"/>
      <c r="G59" s="14"/>
      <c r="H59" s="14"/>
      <c r="I59" s="14"/>
      <c r="J59" s="14"/>
      <c r="K59" s="14"/>
      <c r="L59" s="14"/>
      <c r="M59" s="14"/>
      <c r="N59" s="14"/>
      <c r="O59" s="14"/>
      <c r="P59" s="14"/>
      <c r="Q59" s="14"/>
      <c r="R59" s="14"/>
      <c r="S59" s="14"/>
      <c r="T59" s="14"/>
    </row>
  </sheetData>
  <mergeCells count="5">
    <mergeCell ref="B41:L41"/>
    <mergeCell ref="B1:K1"/>
    <mergeCell ref="C4:G4"/>
    <mergeCell ref="H4:L4"/>
    <mergeCell ref="B40:L40"/>
  </mergeCells>
  <printOptions/>
  <pageMargins left="0.75" right="0.75" top="1" bottom="1" header="0.5" footer="0.5"/>
  <pageSetup horizontalDpi="600" verticalDpi="600" orientation="landscape" paperSize="9" scale="70"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B157"/>
  <sheetViews>
    <sheetView workbookViewId="0" topLeftCell="A1">
      <selection activeCell="A1" sqref="A1"/>
    </sheetView>
  </sheetViews>
  <sheetFormatPr defaultColWidth="11.421875" defaultRowHeight="12.75"/>
  <cols>
    <col min="1" max="1" width="2.00390625" style="0" customWidth="1"/>
    <col min="2" max="2" width="27.421875" style="0" customWidth="1"/>
    <col min="9" max="9" width="2.8515625" style="0" customWidth="1"/>
  </cols>
  <sheetData>
    <row r="1" spans="1:28" ht="73.5" customHeight="1" thickBot="1">
      <c r="A1" s="14"/>
      <c r="B1" s="270" t="s">
        <v>384</v>
      </c>
      <c r="C1" s="270"/>
      <c r="D1" s="270"/>
      <c r="E1" s="270"/>
      <c r="F1" s="270"/>
      <c r="G1" s="270"/>
      <c r="H1" s="270"/>
      <c r="I1" s="14"/>
      <c r="J1" s="14"/>
      <c r="K1" s="14"/>
      <c r="L1" s="14"/>
      <c r="M1" s="14"/>
      <c r="N1" s="14"/>
      <c r="O1" s="14"/>
      <c r="P1" s="14"/>
      <c r="Q1" s="14"/>
      <c r="R1" s="14"/>
      <c r="S1" s="14"/>
      <c r="T1" s="14"/>
      <c r="U1" s="14"/>
      <c r="V1" s="14"/>
      <c r="W1" s="14"/>
      <c r="X1" s="14"/>
      <c r="Y1" s="14"/>
      <c r="Z1" s="14"/>
      <c r="AA1" s="14"/>
      <c r="AB1" s="14"/>
    </row>
    <row r="2" spans="1:28" ht="24" customHeight="1">
      <c r="A2" s="14"/>
      <c r="B2" s="271" t="s">
        <v>308</v>
      </c>
      <c r="C2" s="190" t="s">
        <v>309</v>
      </c>
      <c r="D2" s="190" t="s">
        <v>310</v>
      </c>
      <c r="E2" s="190" t="s">
        <v>311</v>
      </c>
      <c r="F2" s="190" t="s">
        <v>312</v>
      </c>
      <c r="G2" s="190" t="s">
        <v>313</v>
      </c>
      <c r="H2" s="273" t="s">
        <v>314</v>
      </c>
      <c r="I2" s="14"/>
      <c r="J2" s="14"/>
      <c r="K2" s="14"/>
      <c r="L2" s="14"/>
      <c r="M2" s="14"/>
      <c r="N2" s="14"/>
      <c r="O2" s="14"/>
      <c r="P2" s="14"/>
      <c r="Q2" s="14"/>
      <c r="R2" s="14"/>
      <c r="S2" s="14"/>
      <c r="T2" s="14"/>
      <c r="U2" s="14"/>
      <c r="V2" s="14"/>
      <c r="W2" s="14"/>
      <c r="X2" s="14"/>
      <c r="Y2" s="14"/>
      <c r="Z2" s="14"/>
      <c r="AA2" s="14"/>
      <c r="AB2" s="14"/>
    </row>
    <row r="3" spans="1:28" ht="24.75" thickBot="1">
      <c r="A3" s="14"/>
      <c r="B3" s="272"/>
      <c r="C3" s="191" t="s">
        <v>315</v>
      </c>
      <c r="D3" s="191" t="s">
        <v>316</v>
      </c>
      <c r="E3" s="191" t="s">
        <v>317</v>
      </c>
      <c r="F3" s="191" t="s">
        <v>315</v>
      </c>
      <c r="G3" s="191" t="s">
        <v>315</v>
      </c>
      <c r="H3" s="274"/>
      <c r="I3" s="14"/>
      <c r="J3" s="14"/>
      <c r="K3" s="14"/>
      <c r="L3" s="14"/>
      <c r="M3" s="14"/>
      <c r="N3" s="14"/>
      <c r="O3" s="14"/>
      <c r="P3" s="14"/>
      <c r="Q3" s="14"/>
      <c r="R3" s="14"/>
      <c r="S3" s="14"/>
      <c r="T3" s="14"/>
      <c r="U3" s="14"/>
      <c r="V3" s="14"/>
      <c r="W3" s="14"/>
      <c r="X3" s="14"/>
      <c r="Y3" s="14"/>
      <c r="Z3" s="14"/>
      <c r="AA3" s="14"/>
      <c r="AB3" s="14"/>
    </row>
    <row r="4" spans="1:28" ht="12.75">
      <c r="A4" s="14"/>
      <c r="B4" s="86" t="s">
        <v>118</v>
      </c>
      <c r="C4" s="87">
        <v>7.353864999999999</v>
      </c>
      <c r="D4" s="88">
        <v>15.534393000000003</v>
      </c>
      <c r="E4" s="88">
        <v>0.9901390000000002</v>
      </c>
      <c r="F4" s="88"/>
      <c r="G4" s="88">
        <f aca="true" t="shared" si="0" ref="G4:G16">C4+D4+E4*1.9+F4</f>
        <v>24.7695221</v>
      </c>
      <c r="H4" s="89">
        <v>1972</v>
      </c>
      <c r="I4" s="14"/>
      <c r="J4" s="14"/>
      <c r="K4" s="14"/>
      <c r="L4" s="14"/>
      <c r="M4" s="14"/>
      <c r="N4" s="14"/>
      <c r="O4" s="14"/>
      <c r="P4" s="14"/>
      <c r="Q4" s="14"/>
      <c r="R4" s="14"/>
      <c r="S4" s="14"/>
      <c r="T4" s="14"/>
      <c r="U4" s="14"/>
      <c r="V4" s="14"/>
      <c r="W4" s="14"/>
      <c r="X4" s="14"/>
      <c r="Y4" s="14"/>
      <c r="Z4" s="14"/>
      <c r="AA4" s="14"/>
      <c r="AB4" s="14"/>
    </row>
    <row r="5" spans="1:28" ht="12.75">
      <c r="A5" s="14"/>
      <c r="B5" s="86" t="s">
        <v>119</v>
      </c>
      <c r="C5" s="87">
        <v>2.8791320000000002</v>
      </c>
      <c r="D5" s="88">
        <v>7.279260000000001</v>
      </c>
      <c r="E5" s="88">
        <v>0.524337</v>
      </c>
      <c r="F5" s="88"/>
      <c r="G5" s="88">
        <f t="shared" si="0"/>
        <v>11.154632300000001</v>
      </c>
      <c r="H5" s="89">
        <v>1968</v>
      </c>
      <c r="I5" s="14"/>
      <c r="J5" s="14"/>
      <c r="K5" s="14"/>
      <c r="L5" s="14"/>
      <c r="M5" s="14"/>
      <c r="N5" s="14"/>
      <c r="O5" s="14"/>
      <c r="P5" s="14"/>
      <c r="Q5" s="14"/>
      <c r="R5" s="14"/>
      <c r="S5" s="14"/>
      <c r="T5" s="14"/>
      <c r="U5" s="14"/>
      <c r="V5" s="14"/>
      <c r="W5" s="14"/>
      <c r="X5" s="14"/>
      <c r="Y5" s="14"/>
      <c r="Z5" s="14"/>
      <c r="AA5" s="14"/>
      <c r="AB5" s="14"/>
    </row>
    <row r="6" spans="1:28" ht="12.75">
      <c r="A6" s="14"/>
      <c r="B6" s="86" t="s">
        <v>120</v>
      </c>
      <c r="C6" s="87">
        <v>4.817310000000001</v>
      </c>
      <c r="D6" s="88">
        <v>1.9763210000000002</v>
      </c>
      <c r="E6" s="88">
        <v>0.21106999999999998</v>
      </c>
      <c r="F6" s="88"/>
      <c r="G6" s="88">
        <f t="shared" si="0"/>
        <v>7.194664000000001</v>
      </c>
      <c r="H6" s="89">
        <v>1972</v>
      </c>
      <c r="I6" s="14"/>
      <c r="J6" s="14"/>
      <c r="K6" s="14"/>
      <c r="L6" s="14"/>
      <c r="M6" s="14"/>
      <c r="N6" s="14"/>
      <c r="O6" s="14"/>
      <c r="P6" s="14"/>
      <c r="Q6" s="14"/>
      <c r="R6" s="14"/>
      <c r="S6" s="14"/>
      <c r="T6" s="14"/>
      <c r="U6" s="14"/>
      <c r="V6" s="14"/>
      <c r="W6" s="14"/>
      <c r="X6" s="14"/>
      <c r="Y6" s="14"/>
      <c r="Z6" s="14"/>
      <c r="AA6" s="14"/>
      <c r="AB6" s="14"/>
    </row>
    <row r="7" spans="1:28" ht="12.75">
      <c r="A7" s="14"/>
      <c r="B7" s="86" t="s">
        <v>121</v>
      </c>
      <c r="C7" s="87"/>
      <c r="D7" s="88">
        <v>116.168768</v>
      </c>
      <c r="E7" s="88"/>
      <c r="F7" s="88">
        <v>0.4603799999999999</v>
      </c>
      <c r="G7" s="88">
        <f t="shared" si="0"/>
        <v>116.629148</v>
      </c>
      <c r="H7" s="89">
        <v>1971</v>
      </c>
      <c r="I7" s="14"/>
      <c r="J7" s="14"/>
      <c r="K7" s="14"/>
      <c r="L7" s="14"/>
      <c r="M7" s="14"/>
      <c r="N7" s="14"/>
      <c r="O7" s="14"/>
      <c r="P7" s="14"/>
      <c r="Q7" s="14"/>
      <c r="R7" s="14"/>
      <c r="S7" s="14"/>
      <c r="T7" s="14"/>
      <c r="U7" s="14"/>
      <c r="V7" s="14"/>
      <c r="W7" s="14"/>
      <c r="X7" s="14"/>
      <c r="Y7" s="14"/>
      <c r="Z7" s="14"/>
      <c r="AA7" s="14"/>
      <c r="AB7" s="14"/>
    </row>
    <row r="8" spans="1:28" ht="12.75">
      <c r="A8" s="14"/>
      <c r="B8" s="86" t="s">
        <v>122</v>
      </c>
      <c r="C8" s="87">
        <v>5.553709999999999</v>
      </c>
      <c r="D8" s="88">
        <v>1.605697</v>
      </c>
      <c r="E8" s="88"/>
      <c r="F8" s="88">
        <v>0.10527099999999999</v>
      </c>
      <c r="G8" s="88">
        <f t="shared" si="0"/>
        <v>7.264677999999999</v>
      </c>
      <c r="H8" s="89">
        <v>1987</v>
      </c>
      <c r="I8" s="14"/>
      <c r="J8" s="14"/>
      <c r="K8" s="14"/>
      <c r="L8" s="14"/>
      <c r="M8" s="14"/>
      <c r="N8" s="14"/>
      <c r="O8" s="14"/>
      <c r="P8" s="14"/>
      <c r="Q8" s="14"/>
      <c r="R8" s="14"/>
      <c r="S8" s="14"/>
      <c r="T8" s="14"/>
      <c r="U8" s="14"/>
      <c r="V8" s="14"/>
      <c r="W8" s="14"/>
      <c r="X8" s="14"/>
      <c r="Y8" s="14"/>
      <c r="Z8" s="14"/>
      <c r="AA8" s="14"/>
      <c r="AB8" s="14"/>
    </row>
    <row r="9" spans="1:28" ht="12.75">
      <c r="A9" s="14"/>
      <c r="B9" s="86" t="s">
        <v>123</v>
      </c>
      <c r="C9" s="87">
        <v>1.325664</v>
      </c>
      <c r="D9" s="88">
        <v>2.186028</v>
      </c>
      <c r="E9" s="88"/>
      <c r="F9" s="88">
        <v>0.02008</v>
      </c>
      <c r="G9" s="88">
        <f t="shared" si="0"/>
        <v>3.531772</v>
      </c>
      <c r="H9" s="89">
        <v>1975</v>
      </c>
      <c r="I9" s="14"/>
      <c r="J9" s="14"/>
      <c r="K9" s="14"/>
      <c r="L9" s="14"/>
      <c r="M9" s="14"/>
      <c r="N9" s="14"/>
      <c r="O9" s="14"/>
      <c r="P9" s="14"/>
      <c r="Q9" s="14"/>
      <c r="R9" s="14"/>
      <c r="S9" s="14"/>
      <c r="T9" s="14"/>
      <c r="U9" s="14"/>
      <c r="V9" s="14"/>
      <c r="W9" s="14"/>
      <c r="X9" s="14"/>
      <c r="Y9" s="14"/>
      <c r="Z9" s="14"/>
      <c r="AA9" s="14"/>
      <c r="AB9" s="14"/>
    </row>
    <row r="10" spans="1:28" ht="12.75">
      <c r="A10" s="14"/>
      <c r="B10" s="86" t="s">
        <v>124</v>
      </c>
      <c r="C10" s="87">
        <v>0.37475499999999995</v>
      </c>
      <c r="D10" s="88">
        <v>0.08463899999999999</v>
      </c>
      <c r="E10" s="88">
        <v>0.012317</v>
      </c>
      <c r="F10" s="88"/>
      <c r="G10" s="88">
        <f t="shared" si="0"/>
        <v>0.48279629999999996</v>
      </c>
      <c r="H10" s="89">
        <v>1982</v>
      </c>
      <c r="I10" s="14"/>
      <c r="J10" s="14"/>
      <c r="K10" s="14"/>
      <c r="L10" s="14"/>
      <c r="M10" s="14"/>
      <c r="N10" s="14"/>
      <c r="O10" s="14"/>
      <c r="P10" s="14"/>
      <c r="Q10" s="14"/>
      <c r="R10" s="14"/>
      <c r="S10" s="14"/>
      <c r="T10" s="14"/>
      <c r="U10" s="14"/>
      <c r="V10" s="14"/>
      <c r="W10" s="14"/>
      <c r="X10" s="14"/>
      <c r="Y10" s="14"/>
      <c r="Z10" s="14"/>
      <c r="AA10" s="14"/>
      <c r="AB10" s="14"/>
    </row>
    <row r="11" spans="1:28" ht="12.75">
      <c r="A11" s="14"/>
      <c r="B11" s="86" t="s">
        <v>125</v>
      </c>
      <c r="C11" s="87"/>
      <c r="D11" s="88">
        <v>11.593819</v>
      </c>
      <c r="E11" s="88"/>
      <c r="F11" s="88">
        <v>0.07870799999999999</v>
      </c>
      <c r="G11" s="88">
        <f t="shared" si="0"/>
        <v>11.672527</v>
      </c>
      <c r="H11" s="89">
        <v>1974</v>
      </c>
      <c r="I11" s="14"/>
      <c r="J11" s="14"/>
      <c r="K11" s="14"/>
      <c r="L11" s="14"/>
      <c r="M11" s="14"/>
      <c r="N11" s="14"/>
      <c r="O11" s="14"/>
      <c r="P11" s="14"/>
      <c r="Q11" s="14"/>
      <c r="R11" s="14"/>
      <c r="S11" s="14"/>
      <c r="T11" s="14"/>
      <c r="U11" s="14"/>
      <c r="V11" s="14"/>
      <c r="W11" s="14"/>
      <c r="X11" s="14"/>
      <c r="Y11" s="14"/>
      <c r="Z11" s="14"/>
      <c r="AA11" s="14"/>
      <c r="AB11" s="14"/>
    </row>
    <row r="12" spans="1:28" ht="12.75">
      <c r="A12" s="14"/>
      <c r="B12" s="86" t="s">
        <v>126</v>
      </c>
      <c r="C12" s="87"/>
      <c r="D12" s="88">
        <v>27.259095000000002</v>
      </c>
      <c r="E12" s="88"/>
      <c r="F12" s="88">
        <v>0.215478</v>
      </c>
      <c r="G12" s="88">
        <f t="shared" si="0"/>
        <v>27.474573000000003</v>
      </c>
      <c r="H12" s="89">
        <v>1974</v>
      </c>
      <c r="I12" s="14"/>
      <c r="J12" s="14"/>
      <c r="K12" s="14"/>
      <c r="L12" s="14"/>
      <c r="M12" s="14"/>
      <c r="N12" s="14"/>
      <c r="O12" s="14"/>
      <c r="P12" s="14"/>
      <c r="Q12" s="14"/>
      <c r="R12" s="14"/>
      <c r="S12" s="14"/>
      <c r="T12" s="14"/>
      <c r="U12" s="14"/>
      <c r="V12" s="14"/>
      <c r="W12" s="14"/>
      <c r="X12" s="14"/>
      <c r="Y12" s="14"/>
      <c r="Z12" s="14"/>
      <c r="AA12" s="14"/>
      <c r="AB12" s="14"/>
    </row>
    <row r="13" spans="1:28" ht="12.75">
      <c r="A13" s="14"/>
      <c r="B13" s="86" t="s">
        <v>112</v>
      </c>
      <c r="C13" s="87">
        <v>3.8737350000000004</v>
      </c>
      <c r="D13" s="88">
        <v>9.692729</v>
      </c>
      <c r="E13" s="88">
        <v>0.5662020000000001</v>
      </c>
      <c r="F13" s="88"/>
      <c r="G13" s="88">
        <f t="shared" si="0"/>
        <v>14.6422478</v>
      </c>
      <c r="H13" s="89">
        <v>1978</v>
      </c>
      <c r="I13" s="14"/>
      <c r="J13" s="14"/>
      <c r="K13" s="14"/>
      <c r="L13" s="14"/>
      <c r="M13" s="14"/>
      <c r="N13" s="14"/>
      <c r="O13" s="14"/>
      <c r="P13" s="14"/>
      <c r="Q13" s="14"/>
      <c r="R13" s="14"/>
      <c r="S13" s="14"/>
      <c r="T13" s="14"/>
      <c r="U13" s="14"/>
      <c r="V13" s="14"/>
      <c r="W13" s="14"/>
      <c r="X13" s="14"/>
      <c r="Y13" s="14"/>
      <c r="Z13" s="14"/>
      <c r="AA13" s="14"/>
      <c r="AB13" s="14"/>
    </row>
    <row r="14" spans="1:28" ht="12.75">
      <c r="A14" s="14"/>
      <c r="B14" s="86" t="s">
        <v>336</v>
      </c>
      <c r="C14" s="87">
        <v>12.153425999999998</v>
      </c>
      <c r="D14" s="88">
        <v>25.974306000000006</v>
      </c>
      <c r="E14" s="88">
        <v>1.42953</v>
      </c>
      <c r="F14" s="88"/>
      <c r="G14" s="88">
        <f t="shared" si="0"/>
        <v>40.843839</v>
      </c>
      <c r="H14" s="89">
        <v>1970</v>
      </c>
      <c r="I14" s="14"/>
      <c r="J14" s="14"/>
      <c r="K14" s="14"/>
      <c r="L14" s="14"/>
      <c r="M14" s="14"/>
      <c r="N14" s="14"/>
      <c r="O14" s="14"/>
      <c r="P14" s="14"/>
      <c r="Q14" s="14"/>
      <c r="R14" s="14"/>
      <c r="S14" s="14"/>
      <c r="T14" s="14"/>
      <c r="U14" s="14"/>
      <c r="V14" s="14"/>
      <c r="W14" s="14"/>
      <c r="X14" s="14"/>
      <c r="Y14" s="14"/>
      <c r="Z14" s="14"/>
      <c r="AA14" s="14"/>
      <c r="AB14" s="14"/>
    </row>
    <row r="15" spans="1:28" ht="13.5" thickBot="1">
      <c r="A15" s="14"/>
      <c r="B15" s="86" t="s">
        <v>344</v>
      </c>
      <c r="C15" s="87"/>
      <c r="D15" s="88">
        <v>9.22105</v>
      </c>
      <c r="E15" s="88"/>
      <c r="F15" s="88">
        <v>0.066725</v>
      </c>
      <c r="G15" s="90">
        <f t="shared" si="0"/>
        <v>9.287775</v>
      </c>
      <c r="H15" s="89">
        <v>1973</v>
      </c>
      <c r="I15" s="14"/>
      <c r="J15" s="14"/>
      <c r="K15" s="14"/>
      <c r="L15" s="14"/>
      <c r="M15" s="14"/>
      <c r="N15" s="14"/>
      <c r="O15" s="14"/>
      <c r="P15" s="14"/>
      <c r="Q15" s="14"/>
      <c r="R15" s="14"/>
      <c r="S15" s="14"/>
      <c r="T15" s="14"/>
      <c r="U15" s="14"/>
      <c r="V15" s="14"/>
      <c r="W15" s="14"/>
      <c r="X15" s="14"/>
      <c r="Y15" s="14"/>
      <c r="Z15" s="14"/>
      <c r="AA15" s="14"/>
      <c r="AB15" s="14"/>
    </row>
    <row r="16" spans="1:28" s="1" customFormat="1" ht="39" thickBot="1">
      <c r="A16" s="16"/>
      <c r="B16" s="192" t="s">
        <v>318</v>
      </c>
      <c r="C16" s="91">
        <f>SUM(C4:C15)</f>
        <v>38.331596999999995</v>
      </c>
      <c r="D16" s="91">
        <f>SUM(D4:D15)</f>
        <v>228.57610499999998</v>
      </c>
      <c r="E16" s="91">
        <f>SUM(E4:E15)</f>
        <v>3.733595</v>
      </c>
      <c r="F16" s="91">
        <f>SUM(F4:F15)</f>
        <v>0.9466419999999999</v>
      </c>
      <c r="G16" s="92">
        <f t="shared" si="0"/>
        <v>274.9481745</v>
      </c>
      <c r="H16" s="93"/>
      <c r="I16" s="16"/>
      <c r="J16" s="16"/>
      <c r="K16" s="16"/>
      <c r="L16" s="16"/>
      <c r="M16" s="16"/>
      <c r="N16" s="16"/>
      <c r="O16" s="16"/>
      <c r="P16" s="16"/>
      <c r="Q16" s="16"/>
      <c r="R16" s="16"/>
      <c r="S16" s="16"/>
      <c r="T16" s="16"/>
      <c r="U16" s="16"/>
      <c r="V16" s="16"/>
      <c r="W16" s="16"/>
      <c r="X16" s="16"/>
      <c r="Y16" s="16"/>
      <c r="Z16" s="16"/>
      <c r="AA16" s="16"/>
      <c r="AB16" s="16"/>
    </row>
    <row r="17" spans="1:28" s="1" customFormat="1" ht="12.75">
      <c r="A17" s="16"/>
      <c r="B17" s="86"/>
      <c r="C17" s="94"/>
      <c r="D17" s="95"/>
      <c r="E17" s="95"/>
      <c r="F17" s="95"/>
      <c r="G17" s="96"/>
      <c r="H17" s="97"/>
      <c r="I17" s="16"/>
      <c r="J17" s="16"/>
      <c r="K17" s="16"/>
      <c r="L17" s="16"/>
      <c r="M17" s="16"/>
      <c r="N17" s="16"/>
      <c r="O17" s="16"/>
      <c r="P17" s="16"/>
      <c r="Q17" s="16"/>
      <c r="R17" s="16"/>
      <c r="S17" s="16"/>
      <c r="T17" s="16"/>
      <c r="U17" s="16"/>
      <c r="V17" s="16"/>
      <c r="W17" s="16"/>
      <c r="X17" s="16"/>
      <c r="Y17" s="16"/>
      <c r="Z17" s="16"/>
      <c r="AA17" s="16"/>
      <c r="AB17" s="16"/>
    </row>
    <row r="18" spans="1:28" ht="13.5">
      <c r="A18" s="14"/>
      <c r="B18" s="86" t="s">
        <v>282</v>
      </c>
      <c r="C18" s="98">
        <v>41.308043</v>
      </c>
      <c r="D18" s="99">
        <v>0.8841080239999997</v>
      </c>
      <c r="E18" s="99">
        <v>0</v>
      </c>
      <c r="F18" s="99">
        <v>0</v>
      </c>
      <c r="G18" s="100">
        <f aca="true" t="shared" si="1" ref="G18:G49">C18+D18+E18*1.9+F18</f>
        <v>42.192151024</v>
      </c>
      <c r="H18" s="101">
        <v>1967</v>
      </c>
      <c r="I18" s="14"/>
      <c r="J18" s="14"/>
      <c r="K18" s="14"/>
      <c r="L18" s="14"/>
      <c r="M18" s="14"/>
      <c r="N18" s="14"/>
      <c r="O18" s="14"/>
      <c r="P18" s="14"/>
      <c r="Q18" s="14"/>
      <c r="R18" s="14"/>
      <c r="S18" s="14"/>
      <c r="T18" s="14"/>
      <c r="U18" s="14"/>
      <c r="V18" s="14"/>
      <c r="W18" s="14"/>
      <c r="X18" s="14"/>
      <c r="Y18" s="14"/>
      <c r="Z18" s="14"/>
      <c r="AA18" s="14"/>
      <c r="AB18" s="14"/>
    </row>
    <row r="19" spans="1:28" ht="12.75">
      <c r="A19" s="14"/>
      <c r="B19" s="86" t="s">
        <v>17</v>
      </c>
      <c r="C19" s="98">
        <v>0.048602</v>
      </c>
      <c r="D19" s="99">
        <v>0</v>
      </c>
      <c r="E19" s="99">
        <v>0.000969</v>
      </c>
      <c r="F19" s="99">
        <v>0</v>
      </c>
      <c r="G19" s="100">
        <f t="shared" si="1"/>
        <v>0.0504431</v>
      </c>
      <c r="H19" s="242">
        <v>1989</v>
      </c>
      <c r="I19" s="14"/>
      <c r="J19" s="14"/>
      <c r="K19" s="14"/>
      <c r="L19" s="14"/>
      <c r="M19" s="14"/>
      <c r="N19" s="14"/>
      <c r="O19" s="14"/>
      <c r="P19" s="14"/>
      <c r="Q19" s="14"/>
      <c r="R19" s="14"/>
      <c r="S19" s="14"/>
      <c r="T19" s="14"/>
      <c r="U19" s="14"/>
      <c r="V19" s="14"/>
      <c r="W19" s="14"/>
      <c r="X19" s="14"/>
      <c r="Y19" s="14"/>
      <c r="Z19" s="14"/>
      <c r="AA19" s="14"/>
      <c r="AB19" s="14"/>
    </row>
    <row r="20" spans="1:28" ht="12.75">
      <c r="A20" s="14"/>
      <c r="B20" s="86" t="s">
        <v>128</v>
      </c>
      <c r="C20" s="98">
        <v>48.506471</v>
      </c>
      <c r="D20" s="99">
        <v>2.4994385649999997</v>
      </c>
      <c r="E20" s="99">
        <v>0.957988</v>
      </c>
      <c r="F20" s="99">
        <v>0</v>
      </c>
      <c r="G20" s="100">
        <f t="shared" si="1"/>
        <v>52.826086765</v>
      </c>
      <c r="H20" s="101">
        <v>1980</v>
      </c>
      <c r="I20" s="14"/>
      <c r="J20" s="14"/>
      <c r="K20" s="14"/>
      <c r="L20" s="14"/>
      <c r="M20" s="14"/>
      <c r="N20" s="14"/>
      <c r="O20" s="14"/>
      <c r="P20" s="14"/>
      <c r="Q20" s="14"/>
      <c r="R20" s="14"/>
      <c r="S20" s="14"/>
      <c r="T20" s="14"/>
      <c r="U20" s="14"/>
      <c r="V20" s="14"/>
      <c r="W20" s="14"/>
      <c r="X20" s="14"/>
      <c r="Y20" s="14"/>
      <c r="Z20" s="14"/>
      <c r="AA20" s="14"/>
      <c r="AB20" s="14"/>
    </row>
    <row r="21" spans="1:28" ht="12.75">
      <c r="A21" s="14"/>
      <c r="B21" s="86" t="s">
        <v>129</v>
      </c>
      <c r="C21" s="98">
        <v>117.813713</v>
      </c>
      <c r="D21" s="99">
        <v>1.276889151</v>
      </c>
      <c r="E21" s="99">
        <v>1.902063</v>
      </c>
      <c r="F21" s="99">
        <v>0</v>
      </c>
      <c r="G21" s="100">
        <f t="shared" si="1"/>
        <v>122.70452185100001</v>
      </c>
      <c r="H21" s="101">
        <v>1984</v>
      </c>
      <c r="I21" s="14"/>
      <c r="J21" s="14"/>
      <c r="K21" s="14"/>
      <c r="L21" s="14"/>
      <c r="M21" s="14"/>
      <c r="N21" s="14"/>
      <c r="O21" s="14"/>
      <c r="P21" s="14"/>
      <c r="Q21" s="14"/>
      <c r="R21" s="14"/>
      <c r="S21" s="14"/>
      <c r="T21" s="14"/>
      <c r="U21" s="14"/>
      <c r="V21" s="14"/>
      <c r="W21" s="14"/>
      <c r="X21" s="14"/>
      <c r="Y21" s="14"/>
      <c r="Z21" s="14"/>
      <c r="AA21" s="14"/>
      <c r="AB21" s="14"/>
    </row>
    <row r="22" spans="1:28" ht="12.75">
      <c r="A22" s="14"/>
      <c r="B22" s="86" t="s">
        <v>130</v>
      </c>
      <c r="C22" s="98">
        <v>390.611179</v>
      </c>
      <c r="D22" s="99">
        <v>133.62190063300002</v>
      </c>
      <c r="E22" s="99">
        <v>12.04572</v>
      </c>
      <c r="F22" s="99">
        <v>0</v>
      </c>
      <c r="G22" s="100">
        <f t="shared" si="1"/>
        <v>547.119947633</v>
      </c>
      <c r="H22" s="101">
        <v>1969</v>
      </c>
      <c r="I22" s="14"/>
      <c r="J22" s="14"/>
      <c r="K22" s="14"/>
      <c r="L22" s="14"/>
      <c r="M22" s="14"/>
      <c r="N22" s="14"/>
      <c r="O22" s="14"/>
      <c r="P22" s="14"/>
      <c r="Q22" s="14"/>
      <c r="R22" s="14"/>
      <c r="S22" s="14"/>
      <c r="T22" s="14"/>
      <c r="U22" s="14"/>
      <c r="V22" s="14"/>
      <c r="W22" s="14"/>
      <c r="X22" s="14"/>
      <c r="Y22" s="14"/>
      <c r="Z22" s="14"/>
      <c r="AA22" s="14"/>
      <c r="AB22" s="14"/>
    </row>
    <row r="23" spans="1:28" ht="12.75">
      <c r="A23" s="14"/>
      <c r="B23" s="86" t="s">
        <v>131</v>
      </c>
      <c r="C23" s="98">
        <v>86.23506</v>
      </c>
      <c r="D23" s="99">
        <v>37.084240486999974</v>
      </c>
      <c r="E23" s="99">
        <v>3.629639</v>
      </c>
      <c r="F23" s="99">
        <v>0</v>
      </c>
      <c r="G23" s="100">
        <f t="shared" si="1"/>
        <v>130.21561458699998</v>
      </c>
      <c r="H23" s="101">
        <v>1970</v>
      </c>
      <c r="I23" s="14"/>
      <c r="J23" s="14"/>
      <c r="K23" s="14"/>
      <c r="L23" s="14"/>
      <c r="M23" s="14"/>
      <c r="N23" s="14"/>
      <c r="O23" s="14"/>
      <c r="P23" s="14"/>
      <c r="Q23" s="14"/>
      <c r="R23" s="14"/>
      <c r="S23" s="14"/>
      <c r="T23" s="14"/>
      <c r="U23" s="14"/>
      <c r="V23" s="14"/>
      <c r="W23" s="14"/>
      <c r="X23" s="14"/>
      <c r="Y23" s="14"/>
      <c r="Z23" s="14"/>
      <c r="AA23" s="14"/>
      <c r="AB23" s="14"/>
    </row>
    <row r="24" spans="1:28" ht="12.75">
      <c r="A24" s="14"/>
      <c r="B24" s="86" t="s">
        <v>132</v>
      </c>
      <c r="C24" s="98">
        <v>9.428965</v>
      </c>
      <c r="D24" s="99">
        <v>3.1757060299999997</v>
      </c>
      <c r="E24" s="99">
        <v>0.370761</v>
      </c>
      <c r="F24" s="99">
        <v>0</v>
      </c>
      <c r="G24" s="100">
        <f t="shared" si="1"/>
        <v>13.309116929999998</v>
      </c>
      <c r="H24" s="101">
        <v>1988</v>
      </c>
      <c r="I24" s="14"/>
      <c r="J24" s="14"/>
      <c r="K24" s="14"/>
      <c r="L24" s="14"/>
      <c r="M24" s="14"/>
      <c r="N24" s="14"/>
      <c r="O24" s="14"/>
      <c r="P24" s="14"/>
      <c r="Q24" s="14"/>
      <c r="R24" s="14"/>
      <c r="S24" s="14"/>
      <c r="T24" s="14"/>
      <c r="U24" s="14"/>
      <c r="V24" s="14"/>
      <c r="W24" s="14"/>
      <c r="X24" s="14"/>
      <c r="Y24" s="14"/>
      <c r="Z24" s="14"/>
      <c r="AA24" s="14"/>
      <c r="AB24" s="14"/>
    </row>
    <row r="25" spans="1:28" ht="12.75">
      <c r="A25" s="14"/>
      <c r="B25" s="86" t="s">
        <v>176</v>
      </c>
      <c r="C25" s="98">
        <v>0.058217</v>
      </c>
      <c r="D25" s="99">
        <v>0</v>
      </c>
      <c r="E25" s="99">
        <v>0</v>
      </c>
      <c r="F25" s="99">
        <v>0</v>
      </c>
      <c r="G25" s="100">
        <f t="shared" si="1"/>
        <v>0.058217</v>
      </c>
      <c r="H25" s="242">
        <v>1991</v>
      </c>
      <c r="I25" s="14"/>
      <c r="J25" s="14"/>
      <c r="K25" s="14"/>
      <c r="L25" s="14"/>
      <c r="M25" s="14"/>
      <c r="N25" s="14"/>
      <c r="O25" s="14"/>
      <c r="P25" s="14"/>
      <c r="Q25" s="14"/>
      <c r="R25" s="14"/>
      <c r="S25" s="14"/>
      <c r="T25" s="14"/>
      <c r="U25" s="14"/>
      <c r="V25" s="14"/>
      <c r="W25" s="14"/>
      <c r="X25" s="14"/>
      <c r="Y25" s="14"/>
      <c r="Z25" s="14"/>
      <c r="AA25" s="14"/>
      <c r="AB25" s="14"/>
    </row>
    <row r="26" spans="1:28" ht="12.75">
      <c r="A26" s="14"/>
      <c r="B26" s="86" t="s">
        <v>133</v>
      </c>
      <c r="C26" s="98">
        <v>9.796346</v>
      </c>
      <c r="D26" s="99">
        <v>0.067992463</v>
      </c>
      <c r="E26" s="99">
        <v>0.002456</v>
      </c>
      <c r="F26" s="99">
        <v>0</v>
      </c>
      <c r="G26" s="100">
        <f t="shared" si="1"/>
        <v>9.869004862999999</v>
      </c>
      <c r="H26" s="101">
        <v>1992</v>
      </c>
      <c r="I26" s="14"/>
      <c r="J26" s="14"/>
      <c r="K26" s="14"/>
      <c r="L26" s="14"/>
      <c r="M26" s="14"/>
      <c r="N26" s="14"/>
      <c r="O26" s="14"/>
      <c r="P26" s="14"/>
      <c r="Q26" s="14"/>
      <c r="R26" s="14"/>
      <c r="S26" s="14"/>
      <c r="T26" s="14"/>
      <c r="U26" s="14"/>
      <c r="V26" s="14"/>
      <c r="W26" s="14"/>
      <c r="X26" s="14"/>
      <c r="Y26" s="14"/>
      <c r="Z26" s="14"/>
      <c r="AA26" s="14"/>
      <c r="AB26" s="14"/>
    </row>
    <row r="27" spans="1:28" ht="12.75">
      <c r="A27" s="14"/>
      <c r="B27" s="86" t="s">
        <v>35</v>
      </c>
      <c r="C27" s="98">
        <v>1.105749</v>
      </c>
      <c r="D27" s="99">
        <v>0.07354491199999999</v>
      </c>
      <c r="E27" s="99">
        <v>0.013152</v>
      </c>
      <c r="F27" s="99">
        <v>0</v>
      </c>
      <c r="G27" s="100">
        <f t="shared" si="1"/>
        <v>1.2042827120000001</v>
      </c>
      <c r="H27" s="256">
        <v>2004</v>
      </c>
      <c r="I27" s="14"/>
      <c r="J27" s="14"/>
      <c r="K27" s="14"/>
      <c r="L27" s="14"/>
      <c r="M27" s="14"/>
      <c r="N27" s="14"/>
      <c r="O27" s="14"/>
      <c r="P27" s="14"/>
      <c r="Q27" s="14"/>
      <c r="R27" s="14"/>
      <c r="S27" s="14"/>
      <c r="T27" s="14"/>
      <c r="U27" s="14"/>
      <c r="V27" s="14"/>
      <c r="W27" s="14"/>
      <c r="X27" s="14"/>
      <c r="Y27" s="14"/>
      <c r="Z27" s="14"/>
      <c r="AA27" s="14"/>
      <c r="AB27" s="14"/>
    </row>
    <row r="28" spans="1:28" ht="12.75">
      <c r="A28" s="14"/>
      <c r="B28" s="86" t="s">
        <v>134</v>
      </c>
      <c r="C28" s="98">
        <v>7.435631</v>
      </c>
      <c r="D28" s="99">
        <v>0</v>
      </c>
      <c r="E28" s="99">
        <v>0</v>
      </c>
      <c r="F28" s="99">
        <v>0</v>
      </c>
      <c r="G28" s="100">
        <f t="shared" si="1"/>
        <v>7.435631</v>
      </c>
      <c r="H28" s="101">
        <v>1995</v>
      </c>
      <c r="I28" s="14"/>
      <c r="J28" s="14"/>
      <c r="K28" s="14"/>
      <c r="L28" s="14"/>
      <c r="M28" s="14"/>
      <c r="N28" s="14"/>
      <c r="O28" s="14"/>
      <c r="P28" s="14"/>
      <c r="Q28" s="14"/>
      <c r="R28" s="14"/>
      <c r="S28" s="14"/>
      <c r="T28" s="14"/>
      <c r="U28" s="14"/>
      <c r="V28" s="14"/>
      <c r="W28" s="14"/>
      <c r="X28" s="14"/>
      <c r="Y28" s="14"/>
      <c r="Z28" s="14"/>
      <c r="AA28" s="14"/>
      <c r="AB28" s="14"/>
    </row>
    <row r="29" spans="1:28" ht="12.75">
      <c r="A29" s="14"/>
      <c r="B29" s="86" t="s">
        <v>135</v>
      </c>
      <c r="C29" s="98">
        <v>42.751179</v>
      </c>
      <c r="D29" s="99">
        <v>0</v>
      </c>
      <c r="E29" s="99">
        <v>0</v>
      </c>
      <c r="F29" s="99">
        <v>0</v>
      </c>
      <c r="G29" s="100">
        <f t="shared" si="1"/>
        <v>42.751179</v>
      </c>
      <c r="H29" s="101">
        <v>1991</v>
      </c>
      <c r="I29" s="14"/>
      <c r="J29" s="14"/>
      <c r="K29" s="14"/>
      <c r="L29" s="14"/>
      <c r="M29" s="14"/>
      <c r="N29" s="14"/>
      <c r="O29" s="14"/>
      <c r="P29" s="14"/>
      <c r="Q29" s="14"/>
      <c r="R29" s="14"/>
      <c r="S29" s="14"/>
      <c r="T29" s="14"/>
      <c r="U29" s="14"/>
      <c r="V29" s="14"/>
      <c r="W29" s="14"/>
      <c r="X29" s="14"/>
      <c r="Y29" s="14"/>
      <c r="Z29" s="14"/>
      <c r="AA29" s="14"/>
      <c r="AB29" s="14"/>
    </row>
    <row r="30" spans="1:28" ht="13.5">
      <c r="A30" s="14"/>
      <c r="B30" s="86" t="s">
        <v>283</v>
      </c>
      <c r="C30" s="98">
        <v>334.735166</v>
      </c>
      <c r="D30" s="99">
        <v>22.456607274</v>
      </c>
      <c r="E30" s="99">
        <v>2.60714</v>
      </c>
      <c r="F30" s="99">
        <v>0</v>
      </c>
      <c r="G30" s="100">
        <f t="shared" si="1"/>
        <v>362.14533927400004</v>
      </c>
      <c r="H30" s="101">
        <v>1978</v>
      </c>
      <c r="I30" s="14"/>
      <c r="J30" s="14"/>
      <c r="K30" s="14"/>
      <c r="L30" s="14"/>
      <c r="M30" s="14"/>
      <c r="N30" s="14"/>
      <c r="O30" s="14"/>
      <c r="P30" s="14"/>
      <c r="Q30" s="14"/>
      <c r="R30" s="14"/>
      <c r="S30" s="14"/>
      <c r="T30" s="14"/>
      <c r="U30" s="14"/>
      <c r="V30" s="14"/>
      <c r="W30" s="14"/>
      <c r="X30" s="14"/>
      <c r="Y30" s="14"/>
      <c r="Z30" s="14"/>
      <c r="AA30" s="14"/>
      <c r="AB30" s="14"/>
    </row>
    <row r="31" spans="1:28" ht="13.5">
      <c r="A31" s="14"/>
      <c r="B31" s="86" t="s">
        <v>284</v>
      </c>
      <c r="C31" s="98">
        <v>30.490252</v>
      </c>
      <c r="D31" s="99">
        <v>20.192050405</v>
      </c>
      <c r="E31" s="99">
        <v>2.438625</v>
      </c>
      <c r="F31" s="99">
        <v>0</v>
      </c>
      <c r="G31" s="100">
        <f t="shared" si="1"/>
        <v>55.315689905</v>
      </c>
      <c r="H31" s="101">
        <v>1978</v>
      </c>
      <c r="I31" s="14"/>
      <c r="J31" s="14"/>
      <c r="K31" s="14"/>
      <c r="L31" s="14"/>
      <c r="M31" s="14"/>
      <c r="N31" s="14"/>
      <c r="O31" s="14"/>
      <c r="P31" s="14"/>
      <c r="Q31" s="14"/>
      <c r="R31" s="14"/>
      <c r="S31" s="14"/>
      <c r="T31" s="14"/>
      <c r="U31" s="14"/>
      <c r="V31" s="14"/>
      <c r="W31" s="14"/>
      <c r="X31" s="14"/>
      <c r="Y31" s="14"/>
      <c r="Z31" s="14"/>
      <c r="AA31" s="14"/>
      <c r="AB31" s="14"/>
    </row>
    <row r="32" spans="1:28" ht="13.5">
      <c r="A32" s="14"/>
      <c r="B32" s="86" t="s">
        <v>285</v>
      </c>
      <c r="C32" s="98">
        <v>0</v>
      </c>
      <c r="D32" s="99">
        <v>0</v>
      </c>
      <c r="E32" s="99">
        <v>1.487507</v>
      </c>
      <c r="F32" s="99">
        <v>4.299259</v>
      </c>
      <c r="G32" s="100">
        <f t="shared" si="1"/>
        <v>7.1255223</v>
      </c>
      <c r="H32" s="101">
        <v>1982</v>
      </c>
      <c r="I32" s="14"/>
      <c r="J32" s="14"/>
      <c r="K32" s="14"/>
      <c r="L32" s="14"/>
      <c r="M32" s="14"/>
      <c r="N32" s="14"/>
      <c r="O32" s="14"/>
      <c r="P32" s="14"/>
      <c r="Q32" s="14"/>
      <c r="R32" s="14"/>
      <c r="S32" s="14"/>
      <c r="T32" s="14"/>
      <c r="U32" s="14"/>
      <c r="V32" s="14"/>
      <c r="W32" s="14"/>
      <c r="X32" s="14"/>
      <c r="Y32" s="14"/>
      <c r="Z32" s="14"/>
      <c r="AA32" s="14"/>
      <c r="AB32" s="14"/>
    </row>
    <row r="33" spans="1:28" ht="13.5">
      <c r="A33" s="14"/>
      <c r="B33" s="86" t="s">
        <v>286</v>
      </c>
      <c r="C33" s="98">
        <v>34.068235</v>
      </c>
      <c r="D33" s="99">
        <v>5.747167682999999</v>
      </c>
      <c r="E33" s="99">
        <v>1.82233</v>
      </c>
      <c r="F33" s="99">
        <v>0</v>
      </c>
      <c r="G33" s="100">
        <f t="shared" si="1"/>
        <v>43.277829683</v>
      </c>
      <c r="H33" s="101">
        <v>1980</v>
      </c>
      <c r="I33" s="14"/>
      <c r="J33" s="14"/>
      <c r="K33" s="14"/>
      <c r="L33" s="14"/>
      <c r="M33" s="14"/>
      <c r="N33" s="14"/>
      <c r="O33" s="14"/>
      <c r="P33" s="14"/>
      <c r="Q33" s="14"/>
      <c r="R33" s="14"/>
      <c r="S33" s="14"/>
      <c r="T33" s="14"/>
      <c r="U33" s="14"/>
      <c r="V33" s="14"/>
      <c r="W33" s="14"/>
      <c r="X33" s="14"/>
      <c r="Y33" s="14"/>
      <c r="Z33" s="14"/>
      <c r="AA33" s="14"/>
      <c r="AB33" s="14"/>
    </row>
    <row r="34" spans="1:28" ht="13.5">
      <c r="A34" s="14"/>
      <c r="B34" s="86" t="s">
        <v>412</v>
      </c>
      <c r="C34" s="98">
        <v>121.877358</v>
      </c>
      <c r="D34" s="99">
        <v>10.95</v>
      </c>
      <c r="E34" s="99">
        <v>0.470696</v>
      </c>
      <c r="F34" s="99">
        <v>0</v>
      </c>
      <c r="G34" s="100">
        <f t="shared" si="1"/>
        <v>133.7216804</v>
      </c>
      <c r="H34" s="101">
        <v>1985</v>
      </c>
      <c r="I34" s="14"/>
      <c r="J34" s="14"/>
      <c r="K34" s="14"/>
      <c r="L34" s="14"/>
      <c r="M34" s="14"/>
      <c r="N34" s="14"/>
      <c r="O34" s="14"/>
      <c r="P34" s="14"/>
      <c r="Q34" s="14"/>
      <c r="R34" s="14"/>
      <c r="S34" s="14"/>
      <c r="T34" s="14"/>
      <c r="U34" s="14"/>
      <c r="V34" s="14"/>
      <c r="W34" s="14"/>
      <c r="X34" s="14"/>
      <c r="Y34" s="14"/>
      <c r="Z34" s="14"/>
      <c r="AA34" s="14"/>
      <c r="AB34" s="14"/>
    </row>
    <row r="35" spans="1:28" ht="12.75">
      <c r="A35" s="14"/>
      <c r="B35" s="86" t="s">
        <v>53</v>
      </c>
      <c r="C35" s="98">
        <v>6.442362</v>
      </c>
      <c r="D35" s="99">
        <v>42.42</v>
      </c>
      <c r="E35" s="99">
        <v>0</v>
      </c>
      <c r="F35" s="99">
        <v>0</v>
      </c>
      <c r="G35" s="100">
        <f t="shared" si="1"/>
        <v>48.862362000000005</v>
      </c>
      <c r="H35" s="101">
        <v>1972</v>
      </c>
      <c r="I35" s="14"/>
      <c r="J35" s="14"/>
      <c r="K35" s="14"/>
      <c r="L35" s="14"/>
      <c r="M35" s="14"/>
      <c r="N35" s="14"/>
      <c r="O35" s="14"/>
      <c r="P35" s="14"/>
      <c r="Q35" s="14"/>
      <c r="R35" s="14"/>
      <c r="S35" s="14"/>
      <c r="T35" s="14"/>
      <c r="U35" s="14"/>
      <c r="V35" s="14"/>
      <c r="W35" s="14"/>
      <c r="X35" s="14"/>
      <c r="Y35" s="14"/>
      <c r="Z35" s="14"/>
      <c r="AA35" s="14"/>
      <c r="AB35" s="14"/>
    </row>
    <row r="36" spans="1:28" ht="12.75">
      <c r="A36" s="14"/>
      <c r="B36" s="86" t="s">
        <v>49</v>
      </c>
      <c r="C36" s="98">
        <v>8.793246</v>
      </c>
      <c r="D36" s="99">
        <v>1.5450670119999996</v>
      </c>
      <c r="E36" s="99">
        <v>0.24429</v>
      </c>
      <c r="F36" s="99">
        <v>0</v>
      </c>
      <c r="G36" s="100">
        <f t="shared" si="1"/>
        <v>10.802464012</v>
      </c>
      <c r="H36" s="101">
        <v>1974</v>
      </c>
      <c r="I36" s="14"/>
      <c r="J36" s="14"/>
      <c r="K36" s="14"/>
      <c r="L36" s="14"/>
      <c r="M36" s="14"/>
      <c r="N36" s="14"/>
      <c r="O36" s="14"/>
      <c r="P36" s="14"/>
      <c r="Q36" s="14"/>
      <c r="R36" s="14"/>
      <c r="S36" s="14"/>
      <c r="T36" s="14"/>
      <c r="U36" s="14"/>
      <c r="V36" s="14"/>
      <c r="W36" s="14"/>
      <c r="X36" s="14"/>
      <c r="Y36" s="14"/>
      <c r="Z36" s="14"/>
      <c r="AA36" s="14"/>
      <c r="AB36" s="14"/>
    </row>
    <row r="37" spans="1:28" ht="12.75">
      <c r="A37" s="14"/>
      <c r="B37" s="86" t="s">
        <v>137</v>
      </c>
      <c r="C37" s="98">
        <v>4.365146</v>
      </c>
      <c r="D37" s="99">
        <v>12.760713311000002</v>
      </c>
      <c r="E37" s="99">
        <v>0.093757</v>
      </c>
      <c r="F37" s="99">
        <v>0</v>
      </c>
      <c r="G37" s="100">
        <f t="shared" si="1"/>
        <v>17.303997611000003</v>
      </c>
      <c r="H37" s="101">
        <v>1982</v>
      </c>
      <c r="I37" s="14"/>
      <c r="J37" s="14"/>
      <c r="K37" s="14"/>
      <c r="L37" s="14"/>
      <c r="M37" s="14"/>
      <c r="N37" s="14"/>
      <c r="O37" s="14"/>
      <c r="P37" s="14"/>
      <c r="Q37" s="14"/>
      <c r="R37" s="14"/>
      <c r="S37" s="14"/>
      <c r="T37" s="14"/>
      <c r="U37" s="14"/>
      <c r="V37" s="14"/>
      <c r="W37" s="14"/>
      <c r="X37" s="14"/>
      <c r="Y37" s="14"/>
      <c r="Z37" s="14"/>
      <c r="AA37" s="14"/>
      <c r="AB37" s="14"/>
    </row>
    <row r="38" spans="1:28" ht="12.75">
      <c r="A38" s="14"/>
      <c r="B38" s="86" t="s">
        <v>138</v>
      </c>
      <c r="C38" s="98">
        <v>21.377754</v>
      </c>
      <c r="D38" s="99">
        <v>0.830336844</v>
      </c>
      <c r="E38" s="99">
        <v>0</v>
      </c>
      <c r="F38" s="99">
        <v>0</v>
      </c>
      <c r="G38" s="100">
        <f t="shared" si="1"/>
        <v>22.208090844</v>
      </c>
      <c r="H38" s="101">
        <v>1994</v>
      </c>
      <c r="I38" s="14"/>
      <c r="J38" s="14"/>
      <c r="K38" s="14"/>
      <c r="L38" s="14"/>
      <c r="M38" s="14"/>
      <c r="N38" s="14"/>
      <c r="O38" s="14"/>
      <c r="P38" s="14"/>
      <c r="Q38" s="14"/>
      <c r="R38" s="14"/>
      <c r="S38" s="14"/>
      <c r="T38" s="14"/>
      <c r="U38" s="14"/>
      <c r="V38" s="14"/>
      <c r="W38" s="14"/>
      <c r="X38" s="14"/>
      <c r="Y38" s="14"/>
      <c r="Z38" s="14"/>
      <c r="AA38" s="14"/>
      <c r="AB38" s="14"/>
    </row>
    <row r="39" spans="1:28" ht="12.75">
      <c r="A39" s="14"/>
      <c r="B39" s="86" t="s">
        <v>139</v>
      </c>
      <c r="C39" s="98">
        <v>5.347175</v>
      </c>
      <c r="D39" s="99">
        <v>6.488923293</v>
      </c>
      <c r="E39" s="99">
        <v>1.406029</v>
      </c>
      <c r="F39" s="99">
        <v>2.096744</v>
      </c>
      <c r="G39" s="100">
        <f t="shared" si="1"/>
        <v>16.604297393</v>
      </c>
      <c r="H39" s="101">
        <v>1997</v>
      </c>
      <c r="I39" s="14"/>
      <c r="J39" s="14"/>
      <c r="K39" s="14"/>
      <c r="L39" s="14"/>
      <c r="M39" s="14"/>
      <c r="N39" s="14"/>
      <c r="O39" s="14"/>
      <c r="P39" s="14"/>
      <c r="Q39" s="14"/>
      <c r="R39" s="14"/>
      <c r="S39" s="14"/>
      <c r="T39" s="14"/>
      <c r="U39" s="14"/>
      <c r="V39" s="14"/>
      <c r="W39" s="14"/>
      <c r="X39" s="14"/>
      <c r="Y39" s="14"/>
      <c r="Z39" s="14"/>
      <c r="AA39" s="14"/>
      <c r="AB39" s="14"/>
    </row>
    <row r="40" spans="1:28" ht="12.75">
      <c r="A40" s="14"/>
      <c r="B40" s="86" t="s">
        <v>58</v>
      </c>
      <c r="C40" s="98">
        <v>5.853276</v>
      </c>
      <c r="D40" s="99">
        <v>11.600472268999997</v>
      </c>
      <c r="E40" s="99">
        <v>1.001268</v>
      </c>
      <c r="F40" s="99">
        <v>0</v>
      </c>
      <c r="G40" s="100">
        <f t="shared" si="1"/>
        <v>19.356157469</v>
      </c>
      <c r="H40" s="101">
        <v>1994</v>
      </c>
      <c r="I40" s="14"/>
      <c r="J40" s="14"/>
      <c r="K40" s="14"/>
      <c r="L40" s="14"/>
      <c r="M40" s="14"/>
      <c r="N40" s="14"/>
      <c r="O40" s="14"/>
      <c r="P40" s="14"/>
      <c r="Q40" s="14"/>
      <c r="R40" s="14"/>
      <c r="S40" s="14"/>
      <c r="T40" s="14"/>
      <c r="U40" s="14"/>
      <c r="V40" s="14"/>
      <c r="W40" s="14"/>
      <c r="X40" s="14"/>
      <c r="Y40" s="14"/>
      <c r="Z40" s="14"/>
      <c r="AA40" s="14"/>
      <c r="AB40" s="14"/>
    </row>
    <row r="41" spans="1:28" ht="12.75">
      <c r="A41" s="14"/>
      <c r="B41" s="86" t="s">
        <v>61</v>
      </c>
      <c r="C41" s="98">
        <v>0.909002</v>
      </c>
      <c r="D41" s="99">
        <v>7.312797278999996</v>
      </c>
      <c r="E41" s="99">
        <v>1.95918</v>
      </c>
      <c r="F41" s="99">
        <v>2.229261</v>
      </c>
      <c r="G41" s="100">
        <f t="shared" si="1"/>
        <v>14.173502278999994</v>
      </c>
      <c r="H41" s="101">
        <v>1987</v>
      </c>
      <c r="I41" s="14"/>
      <c r="J41" s="14"/>
      <c r="K41" s="14"/>
      <c r="L41" s="14"/>
      <c r="M41" s="14"/>
      <c r="N41" s="14"/>
      <c r="O41" s="14"/>
      <c r="P41" s="14"/>
      <c r="Q41" s="14"/>
      <c r="R41" s="14"/>
      <c r="S41" s="14"/>
      <c r="T41" s="14"/>
      <c r="U41" s="14"/>
      <c r="V41" s="14"/>
      <c r="W41" s="14"/>
      <c r="X41" s="14"/>
      <c r="Y41" s="14"/>
      <c r="Z41" s="14"/>
      <c r="AA41" s="14"/>
      <c r="AB41" s="14"/>
    </row>
    <row r="42" spans="1:28" ht="12.75">
      <c r="A42" s="14"/>
      <c r="B42" s="86" t="s">
        <v>140</v>
      </c>
      <c r="C42" s="98">
        <v>13.547151</v>
      </c>
      <c r="D42" s="99">
        <v>0.34777717899999994</v>
      </c>
      <c r="E42" s="99">
        <v>0.31696</v>
      </c>
      <c r="F42" s="99">
        <v>0.002096</v>
      </c>
      <c r="G42" s="100">
        <f t="shared" si="1"/>
        <v>14.499248178999999</v>
      </c>
      <c r="H42" s="101">
        <v>1975</v>
      </c>
      <c r="I42" s="14"/>
      <c r="J42" s="14"/>
      <c r="K42" s="14"/>
      <c r="L42" s="14"/>
      <c r="M42" s="14"/>
      <c r="N42" s="14"/>
      <c r="O42" s="14"/>
      <c r="P42" s="14"/>
      <c r="Q42" s="14"/>
      <c r="R42" s="14"/>
      <c r="S42" s="14"/>
      <c r="T42" s="14"/>
      <c r="U42" s="14"/>
      <c r="V42" s="14"/>
      <c r="W42" s="14"/>
      <c r="X42" s="14"/>
      <c r="Y42" s="14"/>
      <c r="Z42" s="14"/>
      <c r="AA42" s="14"/>
      <c r="AB42" s="14"/>
    </row>
    <row r="43" spans="1:28" ht="12.75">
      <c r="A43" s="14"/>
      <c r="B43" s="86" t="s">
        <v>141</v>
      </c>
      <c r="C43" s="98">
        <v>22.03487</v>
      </c>
      <c r="D43" s="99">
        <v>0.074730515</v>
      </c>
      <c r="E43" s="99">
        <v>0</v>
      </c>
      <c r="F43" s="99">
        <v>0</v>
      </c>
      <c r="G43" s="100">
        <f t="shared" si="1"/>
        <v>22.109600515</v>
      </c>
      <c r="H43" s="101">
        <v>1986</v>
      </c>
      <c r="I43" s="14"/>
      <c r="J43" s="14"/>
      <c r="K43" s="14"/>
      <c r="L43" s="14"/>
      <c r="M43" s="14"/>
      <c r="N43" s="14"/>
      <c r="O43" s="14"/>
      <c r="P43" s="14"/>
      <c r="Q43" s="14"/>
      <c r="R43" s="14"/>
      <c r="S43" s="14"/>
      <c r="T43" s="14"/>
      <c r="U43" s="14"/>
      <c r="V43" s="14"/>
      <c r="W43" s="14"/>
      <c r="X43" s="14"/>
      <c r="Y43" s="14"/>
      <c r="Z43" s="14"/>
      <c r="AA43" s="14"/>
      <c r="AB43" s="14"/>
    </row>
    <row r="44" spans="1:28" ht="12.75">
      <c r="A44" s="14"/>
      <c r="B44" s="86" t="s">
        <v>142</v>
      </c>
      <c r="C44" s="98">
        <v>76.97314</v>
      </c>
      <c r="D44" s="99">
        <v>5.477121755999997</v>
      </c>
      <c r="E44" s="99">
        <v>0.627449</v>
      </c>
      <c r="F44" s="99">
        <v>0</v>
      </c>
      <c r="G44" s="100">
        <f t="shared" si="1"/>
        <v>83.642414856</v>
      </c>
      <c r="H44" s="101">
        <v>1992</v>
      </c>
      <c r="I44" s="14"/>
      <c r="J44" s="14"/>
      <c r="K44" s="14"/>
      <c r="L44" s="14"/>
      <c r="M44" s="14"/>
      <c r="N44" s="14"/>
      <c r="O44" s="14"/>
      <c r="P44" s="14"/>
      <c r="Q44" s="14"/>
      <c r="R44" s="14"/>
      <c r="S44" s="14"/>
      <c r="T44" s="14"/>
      <c r="U44" s="14"/>
      <c r="V44" s="14"/>
      <c r="W44" s="14"/>
      <c r="X44" s="14"/>
      <c r="Y44" s="14"/>
      <c r="Z44" s="14"/>
      <c r="AA44" s="14"/>
      <c r="AB44" s="14"/>
    </row>
    <row r="45" spans="1:28" ht="12.75">
      <c r="A45" s="14"/>
      <c r="B45" s="86" t="s">
        <v>189</v>
      </c>
      <c r="C45" s="98">
        <v>0</v>
      </c>
      <c r="D45" s="99">
        <v>1.6704586799999999</v>
      </c>
      <c r="E45" s="99">
        <v>0</v>
      </c>
      <c r="F45" s="99">
        <v>0.134529</v>
      </c>
      <c r="G45" s="100">
        <f t="shared" si="1"/>
        <v>1.80498768</v>
      </c>
      <c r="H45" s="242">
        <v>1997</v>
      </c>
      <c r="I45" s="14"/>
      <c r="J45" s="14"/>
      <c r="K45" s="14"/>
      <c r="L45" s="14"/>
      <c r="M45" s="14"/>
      <c r="N45" s="14"/>
      <c r="O45" s="14"/>
      <c r="P45" s="14"/>
      <c r="Q45" s="14"/>
      <c r="R45" s="14"/>
      <c r="S45" s="14"/>
      <c r="T45" s="14"/>
      <c r="U45" s="14"/>
      <c r="V45" s="14"/>
      <c r="W45" s="14"/>
      <c r="X45" s="14"/>
      <c r="Y45" s="14"/>
      <c r="Z45" s="14"/>
      <c r="AA45" s="14"/>
      <c r="AB45" s="14"/>
    </row>
    <row r="46" spans="1:28" ht="13.5">
      <c r="A46" s="14"/>
      <c r="B46" s="86" t="s">
        <v>413</v>
      </c>
      <c r="C46" s="98">
        <v>339.933561</v>
      </c>
      <c r="D46" s="99">
        <v>18.162</v>
      </c>
      <c r="E46" s="99">
        <v>5.025142</v>
      </c>
      <c r="F46" s="99"/>
      <c r="G46" s="100">
        <f t="shared" si="1"/>
        <v>367.6433308</v>
      </c>
      <c r="H46" s="101">
        <v>1979</v>
      </c>
      <c r="I46" s="14"/>
      <c r="J46" s="14"/>
      <c r="K46" s="14"/>
      <c r="L46" s="14"/>
      <c r="M46" s="14"/>
      <c r="N46" s="14"/>
      <c r="O46" s="14"/>
      <c r="P46" s="14"/>
      <c r="Q46" s="14"/>
      <c r="R46" s="14"/>
      <c r="S46" s="14"/>
      <c r="T46" s="14"/>
      <c r="U46" s="14"/>
      <c r="V46" s="14"/>
      <c r="W46" s="14"/>
      <c r="X46" s="14"/>
      <c r="Y46" s="14"/>
      <c r="Z46" s="14"/>
      <c r="AA46" s="14"/>
      <c r="AB46" s="14"/>
    </row>
    <row r="47" spans="1:28" ht="12.75">
      <c r="A47" s="14"/>
      <c r="B47" s="86" t="s">
        <v>143</v>
      </c>
      <c r="C47" s="98">
        <v>31.315283</v>
      </c>
      <c r="D47" s="99">
        <v>4.779</v>
      </c>
      <c r="E47" s="99"/>
      <c r="F47" s="99"/>
      <c r="G47" s="100">
        <f t="shared" si="1"/>
        <v>36.094283000000004</v>
      </c>
      <c r="H47" s="101">
        <v>1984</v>
      </c>
      <c r="I47" s="14"/>
      <c r="J47" s="14"/>
      <c r="K47" s="14"/>
      <c r="L47" s="14"/>
      <c r="M47" s="14"/>
      <c r="N47" s="14"/>
      <c r="O47" s="14"/>
      <c r="P47" s="14"/>
      <c r="Q47" s="14"/>
      <c r="R47" s="14"/>
      <c r="S47" s="14"/>
      <c r="T47" s="14"/>
      <c r="U47" s="14"/>
      <c r="V47" s="14"/>
      <c r="W47" s="14"/>
      <c r="X47" s="14"/>
      <c r="Y47" s="14"/>
      <c r="Z47" s="14"/>
      <c r="AA47" s="14"/>
      <c r="AB47" s="14"/>
    </row>
    <row r="48" spans="1:28" ht="12.75">
      <c r="A48" s="14"/>
      <c r="B48" s="86" t="s">
        <v>144</v>
      </c>
      <c r="C48" s="98">
        <v>16.640063</v>
      </c>
      <c r="D48" s="99">
        <v>0.263</v>
      </c>
      <c r="E48" s="99"/>
      <c r="F48" s="99"/>
      <c r="G48" s="100">
        <f t="shared" si="1"/>
        <v>16.903063000000003</v>
      </c>
      <c r="H48" s="101">
        <v>1981</v>
      </c>
      <c r="I48" s="14"/>
      <c r="J48" s="14"/>
      <c r="K48" s="14"/>
      <c r="L48" s="14"/>
      <c r="M48" s="14"/>
      <c r="N48" s="14"/>
      <c r="O48" s="14"/>
      <c r="P48" s="14"/>
      <c r="Q48" s="14"/>
      <c r="R48" s="14"/>
      <c r="S48" s="14"/>
      <c r="T48" s="14"/>
      <c r="U48" s="14"/>
      <c r="V48" s="14"/>
      <c r="W48" s="14"/>
      <c r="X48" s="14"/>
      <c r="Y48" s="14"/>
      <c r="Z48" s="14"/>
      <c r="AA48" s="14"/>
      <c r="AB48" s="14"/>
    </row>
    <row r="49" spans="1:28" ht="12.75">
      <c r="A49" s="14"/>
      <c r="B49" s="86" t="s">
        <v>145</v>
      </c>
      <c r="C49" s="98">
        <v>2.555922</v>
      </c>
      <c r="D49" s="99">
        <v>0.055664568</v>
      </c>
      <c r="E49" s="99">
        <v>0</v>
      </c>
      <c r="F49" s="99">
        <v>0</v>
      </c>
      <c r="G49" s="100">
        <f t="shared" si="1"/>
        <v>2.611586568</v>
      </c>
      <c r="H49" s="101">
        <v>2003</v>
      </c>
      <c r="I49" s="14"/>
      <c r="J49" s="14"/>
      <c r="K49" s="14"/>
      <c r="L49" s="14"/>
      <c r="M49" s="14"/>
      <c r="N49" s="14"/>
      <c r="O49" s="14"/>
      <c r="P49" s="14"/>
      <c r="Q49" s="14"/>
      <c r="R49" s="14"/>
      <c r="S49" s="14"/>
      <c r="T49" s="14"/>
      <c r="U49" s="14"/>
      <c r="V49" s="14"/>
      <c r="W49" s="14"/>
      <c r="X49" s="14"/>
      <c r="Y49" s="14"/>
      <c r="Z49" s="14"/>
      <c r="AA49" s="14"/>
      <c r="AB49" s="14"/>
    </row>
    <row r="50" spans="1:28" ht="12.75">
      <c r="A50" s="14"/>
      <c r="B50" s="86" t="s">
        <v>146</v>
      </c>
      <c r="C50" s="98">
        <v>0</v>
      </c>
      <c r="D50" s="99">
        <v>3.958556217000001</v>
      </c>
      <c r="E50" s="99">
        <v>1.544092</v>
      </c>
      <c r="F50" s="99">
        <v>4.443251</v>
      </c>
      <c r="G50" s="100">
        <f aca="true" t="shared" si="2" ref="G50:G73">C50+D50+E50*1.9+F50</f>
        <v>11.335582017</v>
      </c>
      <c r="H50" s="101">
        <v>1982</v>
      </c>
      <c r="I50" s="14"/>
      <c r="J50" s="14"/>
      <c r="K50" s="14"/>
      <c r="L50" s="14"/>
      <c r="M50" s="14"/>
      <c r="N50" s="14"/>
      <c r="O50" s="14"/>
      <c r="P50" s="14"/>
      <c r="Q50" s="14"/>
      <c r="R50" s="14"/>
      <c r="S50" s="14"/>
      <c r="T50" s="14"/>
      <c r="U50" s="14"/>
      <c r="V50" s="14"/>
      <c r="W50" s="14"/>
      <c r="X50" s="14"/>
      <c r="Y50" s="14"/>
      <c r="Z50" s="14"/>
      <c r="AA50" s="14"/>
      <c r="AB50" s="14"/>
    </row>
    <row r="51" spans="1:28" ht="12.75">
      <c r="A51" s="14"/>
      <c r="B51" s="86" t="s">
        <v>98</v>
      </c>
      <c r="C51" s="98">
        <v>0.996438</v>
      </c>
      <c r="D51" s="99">
        <v>4.152910085000001</v>
      </c>
      <c r="E51" s="99">
        <v>0</v>
      </c>
      <c r="F51" s="99">
        <v>0</v>
      </c>
      <c r="G51" s="100">
        <f t="shared" si="2"/>
        <v>5.1493480850000015</v>
      </c>
      <c r="H51" s="101">
        <v>1990</v>
      </c>
      <c r="I51" s="14"/>
      <c r="J51" s="14"/>
      <c r="K51" s="14"/>
      <c r="L51" s="14"/>
      <c r="M51" s="14"/>
      <c r="N51" s="14"/>
      <c r="O51" s="14"/>
      <c r="P51" s="14"/>
      <c r="Q51" s="14"/>
      <c r="R51" s="14"/>
      <c r="S51" s="14"/>
      <c r="T51" s="14"/>
      <c r="U51" s="14"/>
      <c r="V51" s="14"/>
      <c r="W51" s="14"/>
      <c r="X51" s="14"/>
      <c r="Y51" s="14"/>
      <c r="Z51" s="14"/>
      <c r="AA51" s="14"/>
      <c r="AB51" s="14"/>
    </row>
    <row r="52" spans="1:28" ht="13.5">
      <c r="A52" s="14"/>
      <c r="B52" s="86" t="s">
        <v>414</v>
      </c>
      <c r="C52" s="98">
        <v>0</v>
      </c>
      <c r="D52" s="99">
        <v>149.18072317899993</v>
      </c>
      <c r="E52" s="99">
        <v>18.079728</v>
      </c>
      <c r="F52" s="99">
        <v>56.269971</v>
      </c>
      <c r="G52" s="100">
        <f t="shared" si="2"/>
        <v>239.80217737899991</v>
      </c>
      <c r="H52" s="101">
        <v>1974</v>
      </c>
      <c r="I52" s="14"/>
      <c r="J52" s="14"/>
      <c r="K52" s="14"/>
      <c r="L52" s="14"/>
      <c r="M52" s="14"/>
      <c r="N52" s="14"/>
      <c r="O52" s="14"/>
      <c r="P52" s="14"/>
      <c r="Q52" s="14"/>
      <c r="R52" s="14"/>
      <c r="S52" s="14"/>
      <c r="T52" s="14"/>
      <c r="U52" s="14"/>
      <c r="V52" s="14"/>
      <c r="W52" s="14"/>
      <c r="X52" s="14"/>
      <c r="Y52" s="14"/>
      <c r="Z52" s="14"/>
      <c r="AA52" s="14"/>
      <c r="AB52" s="14"/>
    </row>
    <row r="53" spans="1:28" ht="12.75">
      <c r="A53" s="14"/>
      <c r="B53" s="86" t="s">
        <v>102</v>
      </c>
      <c r="C53" s="98">
        <v>155.020807</v>
      </c>
      <c r="D53" s="99">
        <v>5.664850944999999</v>
      </c>
      <c r="E53" s="99">
        <v>4.36809</v>
      </c>
      <c r="F53" s="99">
        <v>0</v>
      </c>
      <c r="G53" s="100">
        <f t="shared" si="2"/>
        <v>168.985028945</v>
      </c>
      <c r="H53" s="101">
        <v>1979</v>
      </c>
      <c r="I53" s="14"/>
      <c r="J53" s="14"/>
      <c r="K53" s="14"/>
      <c r="L53" s="14"/>
      <c r="M53" s="14"/>
      <c r="N53" s="14"/>
      <c r="O53" s="14"/>
      <c r="P53" s="14"/>
      <c r="Q53" s="14"/>
      <c r="R53" s="14"/>
      <c r="S53" s="14"/>
      <c r="T53" s="14"/>
      <c r="U53" s="14"/>
      <c r="V53" s="14"/>
      <c r="W53" s="14"/>
      <c r="X53" s="14"/>
      <c r="Y53" s="14"/>
      <c r="Z53" s="14"/>
      <c r="AA53" s="14"/>
      <c r="AB53" s="14"/>
    </row>
    <row r="54" spans="1:28" ht="12.75">
      <c r="A54" s="14"/>
      <c r="B54" s="86" t="s">
        <v>104</v>
      </c>
      <c r="C54" s="98">
        <v>0</v>
      </c>
      <c r="D54" s="99">
        <v>0.16464847100000002</v>
      </c>
      <c r="E54" s="99">
        <v>0</v>
      </c>
      <c r="F54" s="99">
        <v>0.110774</v>
      </c>
      <c r="G54" s="100">
        <f t="shared" si="2"/>
        <v>0.275422471</v>
      </c>
      <c r="H54" s="258">
        <v>1984</v>
      </c>
      <c r="I54" s="14"/>
      <c r="J54" s="14"/>
      <c r="K54" s="14"/>
      <c r="L54" s="14"/>
      <c r="M54" s="14"/>
      <c r="N54" s="14"/>
      <c r="O54" s="14"/>
      <c r="P54" s="14"/>
      <c r="Q54" s="14"/>
      <c r="R54" s="14"/>
      <c r="S54" s="14"/>
      <c r="T54" s="14"/>
      <c r="U54" s="14"/>
      <c r="V54" s="14"/>
      <c r="W54" s="14"/>
      <c r="X54" s="14"/>
      <c r="Y54" s="14"/>
      <c r="Z54" s="14"/>
      <c r="AA54" s="14"/>
      <c r="AB54" s="14"/>
    </row>
    <row r="55" spans="1:28" ht="12.75">
      <c r="A55" s="14"/>
      <c r="B55" s="86" t="s">
        <v>43</v>
      </c>
      <c r="C55" s="98">
        <v>555.439225</v>
      </c>
      <c r="D55" s="99">
        <v>55.6548</v>
      </c>
      <c r="E55" s="99">
        <v>14.741283</v>
      </c>
      <c r="F55" s="99">
        <v>0.173374</v>
      </c>
      <c r="G55" s="100">
        <f t="shared" si="2"/>
        <v>639.2758366999999</v>
      </c>
      <c r="H55" s="101">
        <v>1974</v>
      </c>
      <c r="I55" s="14"/>
      <c r="J55" s="14"/>
      <c r="K55" s="14"/>
      <c r="L55" s="14"/>
      <c r="M55" s="14"/>
      <c r="N55" s="14"/>
      <c r="O55" s="14"/>
      <c r="P55" s="14"/>
      <c r="Q55" s="14"/>
      <c r="R55" s="14"/>
      <c r="S55" s="14"/>
      <c r="T55" s="14"/>
      <c r="U55" s="14"/>
      <c r="V55" s="14"/>
      <c r="W55" s="14"/>
      <c r="X55" s="14"/>
      <c r="Y55" s="14"/>
      <c r="Z55" s="14"/>
      <c r="AA55" s="14"/>
      <c r="AB55" s="14"/>
    </row>
    <row r="56" spans="1:28" ht="12.75">
      <c r="A56" s="14"/>
      <c r="B56" s="86" t="s">
        <v>147</v>
      </c>
      <c r="C56" s="98">
        <v>34.667461</v>
      </c>
      <c r="D56" s="99">
        <v>2.1697176269999994</v>
      </c>
      <c r="E56" s="99">
        <v>0.749049</v>
      </c>
      <c r="F56" s="99">
        <v>0</v>
      </c>
      <c r="G56" s="100">
        <f t="shared" si="2"/>
        <v>38.260371727</v>
      </c>
      <c r="H56" s="101">
        <v>1977</v>
      </c>
      <c r="I56" s="14"/>
      <c r="J56" s="14"/>
      <c r="K56" s="14"/>
      <c r="L56" s="14"/>
      <c r="M56" s="14"/>
      <c r="N56" s="14"/>
      <c r="O56" s="14"/>
      <c r="P56" s="14"/>
      <c r="Q56" s="14"/>
      <c r="R56" s="14"/>
      <c r="S56" s="14"/>
      <c r="T56" s="14"/>
      <c r="U56" s="14"/>
      <c r="V56" s="14"/>
      <c r="W56" s="14"/>
      <c r="X56" s="14"/>
      <c r="Y56" s="14"/>
      <c r="Z56" s="14"/>
      <c r="AA56" s="14"/>
      <c r="AB56" s="14"/>
    </row>
    <row r="57" spans="1:28" ht="12.75">
      <c r="A57" s="14"/>
      <c r="B57" s="86" t="s">
        <v>148</v>
      </c>
      <c r="C57" s="98">
        <v>33.075241</v>
      </c>
      <c r="D57" s="99">
        <v>3.498241509000001</v>
      </c>
      <c r="E57" s="99">
        <v>1.233074</v>
      </c>
      <c r="F57" s="99">
        <v>0</v>
      </c>
      <c r="G57" s="100">
        <f t="shared" si="2"/>
        <v>38.916323109000004</v>
      </c>
      <c r="H57" s="101">
        <v>1976</v>
      </c>
      <c r="I57" s="14"/>
      <c r="J57" s="14"/>
      <c r="K57" s="14"/>
      <c r="L57" s="14"/>
      <c r="M57" s="14"/>
      <c r="N57" s="14"/>
      <c r="O57" s="14"/>
      <c r="P57" s="14"/>
      <c r="Q57" s="14"/>
      <c r="R57" s="14"/>
      <c r="S57" s="14"/>
      <c r="T57" s="14"/>
      <c r="U57" s="14"/>
      <c r="V57" s="14"/>
      <c r="W57" s="14"/>
      <c r="X57" s="14"/>
      <c r="Y57" s="14"/>
      <c r="Z57" s="14"/>
      <c r="AA57" s="14"/>
      <c r="AB57" s="14"/>
    </row>
    <row r="58" spans="1:28" ht="12.75">
      <c r="A58" s="14"/>
      <c r="B58" s="86" t="s">
        <v>149</v>
      </c>
      <c r="C58" s="98">
        <v>9.26931</v>
      </c>
      <c r="D58" s="99">
        <v>0</v>
      </c>
      <c r="E58" s="99">
        <v>0</v>
      </c>
      <c r="F58" s="99">
        <v>0</v>
      </c>
      <c r="G58" s="100">
        <f t="shared" si="2"/>
        <v>9.26931</v>
      </c>
      <c r="H58" s="101">
        <v>1996</v>
      </c>
      <c r="I58" s="14"/>
      <c r="J58" s="14"/>
      <c r="K58" s="14"/>
      <c r="L58" s="14"/>
      <c r="M58" s="14"/>
      <c r="N58" s="14"/>
      <c r="O58" s="14"/>
      <c r="P58" s="14"/>
      <c r="Q58" s="14"/>
      <c r="R58" s="14"/>
      <c r="S58" s="14"/>
      <c r="T58" s="14"/>
      <c r="U58" s="14"/>
      <c r="V58" s="14"/>
      <c r="W58" s="14"/>
      <c r="X58" s="14"/>
      <c r="Y58" s="14"/>
      <c r="Z58" s="14"/>
      <c r="AA58" s="14"/>
      <c r="AB58" s="14"/>
    </row>
    <row r="59" spans="1:28" ht="12.75">
      <c r="A59" s="14"/>
      <c r="B59" s="86" t="s">
        <v>110</v>
      </c>
      <c r="C59" s="98">
        <v>7.433485</v>
      </c>
      <c r="D59" s="99">
        <v>0</v>
      </c>
      <c r="E59" s="99">
        <v>0.190118</v>
      </c>
      <c r="F59" s="99">
        <v>0</v>
      </c>
      <c r="G59" s="100">
        <f t="shared" si="2"/>
        <v>7.7947092</v>
      </c>
      <c r="H59" s="101">
        <v>1983</v>
      </c>
      <c r="I59" s="14"/>
      <c r="J59" s="14"/>
      <c r="K59" s="14"/>
      <c r="L59" s="14"/>
      <c r="M59" s="14"/>
      <c r="N59" s="14"/>
      <c r="O59" s="14"/>
      <c r="P59" s="14"/>
      <c r="Q59" s="14"/>
      <c r="R59" s="14"/>
      <c r="S59" s="14"/>
      <c r="T59" s="14"/>
      <c r="U59" s="14"/>
      <c r="V59" s="14"/>
      <c r="W59" s="14"/>
      <c r="X59" s="14"/>
      <c r="Y59" s="14"/>
      <c r="Z59" s="14"/>
      <c r="AA59" s="14"/>
      <c r="AB59" s="14"/>
    </row>
    <row r="60" spans="1:28" ht="12.75">
      <c r="A60" s="14"/>
      <c r="B60" s="86" t="s">
        <v>150</v>
      </c>
      <c r="C60" s="98">
        <v>22.59994</v>
      </c>
      <c r="D60" s="99">
        <v>10.756192793000002</v>
      </c>
      <c r="E60" s="99">
        <v>1.160971</v>
      </c>
      <c r="F60" s="99">
        <v>0</v>
      </c>
      <c r="G60" s="100">
        <f t="shared" si="2"/>
        <v>35.561977693</v>
      </c>
      <c r="H60" s="101">
        <v>1970</v>
      </c>
      <c r="I60" s="14"/>
      <c r="J60" s="14"/>
      <c r="K60" s="14"/>
      <c r="L60" s="14"/>
      <c r="M60" s="14"/>
      <c r="N60" s="14"/>
      <c r="O60" s="14"/>
      <c r="P60" s="14"/>
      <c r="Q60" s="14"/>
      <c r="R60" s="14"/>
      <c r="S60" s="14"/>
      <c r="T60" s="14"/>
      <c r="U60" s="14"/>
      <c r="V60" s="14"/>
      <c r="W60" s="14"/>
      <c r="X60" s="14"/>
      <c r="Y60" s="14"/>
      <c r="Z60" s="14"/>
      <c r="AA60" s="14"/>
      <c r="AB60" s="14"/>
    </row>
    <row r="61" spans="1:28" ht="13.5">
      <c r="A61" s="14"/>
      <c r="B61" s="86" t="s">
        <v>415</v>
      </c>
      <c r="C61" s="98">
        <v>51.006328</v>
      </c>
      <c r="D61" s="99">
        <v>3.7972654570000004</v>
      </c>
      <c r="E61" s="99">
        <v>1.388613</v>
      </c>
      <c r="F61" s="99">
        <v>0</v>
      </c>
      <c r="G61" s="100">
        <f t="shared" si="2"/>
        <v>57.441958157</v>
      </c>
      <c r="H61" s="101">
        <v>1987</v>
      </c>
      <c r="I61" s="14"/>
      <c r="J61" s="14"/>
      <c r="K61" s="14"/>
      <c r="L61" s="14"/>
      <c r="M61" s="14"/>
      <c r="N61" s="14"/>
      <c r="O61" s="14"/>
      <c r="P61" s="14"/>
      <c r="Q61" s="14"/>
      <c r="R61" s="14"/>
      <c r="S61" s="14"/>
      <c r="T61" s="14"/>
      <c r="U61" s="14"/>
      <c r="V61" s="14"/>
      <c r="W61" s="14"/>
      <c r="X61" s="14"/>
      <c r="Y61" s="14"/>
      <c r="Z61" s="14"/>
      <c r="AA61" s="14"/>
      <c r="AB61" s="14"/>
    </row>
    <row r="62" spans="1:28" ht="13.5">
      <c r="A62" s="14"/>
      <c r="B62" s="102" t="s">
        <v>416</v>
      </c>
      <c r="C62" s="98">
        <v>190.502149</v>
      </c>
      <c r="D62" s="99">
        <v>305.974986181</v>
      </c>
      <c r="E62" s="99">
        <v>2.81049</v>
      </c>
      <c r="F62" s="99">
        <v>4.336981</v>
      </c>
      <c r="G62" s="100">
        <f t="shared" si="2"/>
        <v>506.15404718099995</v>
      </c>
      <c r="H62" s="101">
        <v>1979</v>
      </c>
      <c r="I62" s="14"/>
      <c r="J62" s="14"/>
      <c r="K62" s="14"/>
      <c r="L62" s="14"/>
      <c r="M62" s="14"/>
      <c r="N62" s="14"/>
      <c r="O62" s="14"/>
      <c r="P62" s="14"/>
      <c r="Q62" s="14"/>
      <c r="R62" s="14"/>
      <c r="S62" s="14"/>
      <c r="T62" s="14"/>
      <c r="U62" s="14"/>
      <c r="V62" s="14"/>
      <c r="W62" s="14"/>
      <c r="X62" s="14"/>
      <c r="Y62" s="14"/>
      <c r="Z62" s="14"/>
      <c r="AA62" s="14"/>
      <c r="AB62" s="14"/>
    </row>
    <row r="63" spans="1:28" ht="12.75">
      <c r="A63" s="14"/>
      <c r="B63" s="86" t="s">
        <v>151</v>
      </c>
      <c r="C63" s="98">
        <v>3.072833</v>
      </c>
      <c r="D63" s="99">
        <v>13.995</v>
      </c>
      <c r="E63" s="99">
        <v>0.102062</v>
      </c>
      <c r="F63" s="99">
        <v>0</v>
      </c>
      <c r="G63" s="100">
        <f t="shared" si="2"/>
        <v>17.2617508</v>
      </c>
      <c r="H63" s="101">
        <v>1996</v>
      </c>
      <c r="I63" s="14"/>
      <c r="J63" s="14"/>
      <c r="K63" s="14"/>
      <c r="L63" s="14"/>
      <c r="M63" s="14"/>
      <c r="N63" s="14"/>
      <c r="O63" s="14"/>
      <c r="P63" s="14"/>
      <c r="Q63" s="14"/>
      <c r="R63" s="14"/>
      <c r="S63" s="14"/>
      <c r="T63" s="14"/>
      <c r="U63" s="14"/>
      <c r="V63" s="14"/>
      <c r="W63" s="14"/>
      <c r="X63" s="14"/>
      <c r="Y63" s="14"/>
      <c r="Z63" s="14"/>
      <c r="AA63" s="14"/>
      <c r="AB63" s="14"/>
    </row>
    <row r="64" spans="1:28" ht="12.75">
      <c r="A64" s="14"/>
      <c r="B64" s="86" t="s">
        <v>152</v>
      </c>
      <c r="C64" s="98">
        <v>68.567826</v>
      </c>
      <c r="D64" s="99">
        <v>3.8515488169999994</v>
      </c>
      <c r="E64" s="99">
        <v>2.560612</v>
      </c>
      <c r="F64" s="99">
        <v>0</v>
      </c>
      <c r="G64" s="100">
        <f t="shared" si="2"/>
        <v>77.28453761699998</v>
      </c>
      <c r="H64" s="101">
        <v>1976</v>
      </c>
      <c r="I64" s="14"/>
      <c r="J64" s="14"/>
      <c r="K64" s="14"/>
      <c r="L64" s="14"/>
      <c r="M64" s="14"/>
      <c r="N64" s="14"/>
      <c r="O64" s="14"/>
      <c r="P64" s="14"/>
      <c r="Q64" s="14"/>
      <c r="R64" s="14"/>
      <c r="S64" s="14"/>
      <c r="T64" s="14"/>
      <c r="U64" s="14"/>
      <c r="V64" s="14"/>
      <c r="W64" s="14"/>
      <c r="X64" s="14"/>
      <c r="Y64" s="14"/>
      <c r="Z64" s="14"/>
      <c r="AA64" s="14"/>
      <c r="AB64" s="14"/>
    </row>
    <row r="65" spans="1:28" ht="12.75">
      <c r="A65" s="14"/>
      <c r="B65" s="86" t="s">
        <v>153</v>
      </c>
      <c r="C65" s="98">
        <v>3.081889</v>
      </c>
      <c r="D65" s="99">
        <v>0.11212177500000002</v>
      </c>
      <c r="E65" s="99">
        <v>0.014869</v>
      </c>
      <c r="F65" s="99">
        <v>0</v>
      </c>
      <c r="G65" s="100">
        <f t="shared" si="2"/>
        <v>3.2222618749999996</v>
      </c>
      <c r="H65" s="101">
        <v>2000</v>
      </c>
      <c r="I65" s="14"/>
      <c r="J65" s="14"/>
      <c r="K65" s="14"/>
      <c r="L65" s="14"/>
      <c r="M65" s="14"/>
      <c r="N65" s="14"/>
      <c r="O65" s="14"/>
      <c r="P65" s="14"/>
      <c r="Q65" s="14"/>
      <c r="R65" s="14"/>
      <c r="S65" s="14"/>
      <c r="T65" s="14"/>
      <c r="U65" s="14"/>
      <c r="V65" s="14"/>
      <c r="W65" s="14"/>
      <c r="X65" s="14"/>
      <c r="Y65" s="14"/>
      <c r="Z65" s="14"/>
      <c r="AA65" s="14"/>
      <c r="AB65" s="14"/>
    </row>
    <row r="66" spans="1:28" ht="12.75">
      <c r="A66" s="14"/>
      <c r="B66" s="86" t="s">
        <v>154</v>
      </c>
      <c r="C66" s="98">
        <v>0.794794</v>
      </c>
      <c r="D66" s="99">
        <v>0.595228209</v>
      </c>
      <c r="E66" s="99">
        <v>0</v>
      </c>
      <c r="F66" s="99">
        <v>0</v>
      </c>
      <c r="G66" s="100">
        <f t="shared" si="2"/>
        <v>1.390022209</v>
      </c>
      <c r="H66" s="101">
        <v>1991</v>
      </c>
      <c r="I66" s="14"/>
      <c r="J66" s="14"/>
      <c r="K66" s="14"/>
      <c r="L66" s="14"/>
      <c r="M66" s="14"/>
      <c r="N66" s="14"/>
      <c r="O66" s="14"/>
      <c r="P66" s="14"/>
      <c r="Q66" s="14"/>
      <c r="R66" s="14"/>
      <c r="S66" s="14"/>
      <c r="T66" s="14"/>
      <c r="U66" s="14"/>
      <c r="V66" s="14"/>
      <c r="W66" s="14"/>
      <c r="X66" s="14"/>
      <c r="Y66" s="14"/>
      <c r="Z66" s="14"/>
      <c r="AA66" s="14"/>
      <c r="AB66" s="14"/>
    </row>
    <row r="67" spans="1:28" ht="12.75">
      <c r="A67" s="14"/>
      <c r="B67" s="86" t="s">
        <v>155</v>
      </c>
      <c r="C67" s="98">
        <v>96.130182</v>
      </c>
      <c r="D67" s="99">
        <v>19.00954393599999</v>
      </c>
      <c r="E67" s="99">
        <v>3.048968</v>
      </c>
      <c r="F67" s="99">
        <v>0</v>
      </c>
      <c r="G67" s="100">
        <f t="shared" si="2"/>
        <v>120.93276513599999</v>
      </c>
      <c r="H67" s="101">
        <v>1975</v>
      </c>
      <c r="I67" s="14"/>
      <c r="J67" s="14"/>
      <c r="K67" s="14"/>
      <c r="L67" s="14"/>
      <c r="M67" s="14"/>
      <c r="N67" s="14"/>
      <c r="O67" s="14"/>
      <c r="P67" s="14"/>
      <c r="Q67" s="14"/>
      <c r="R67" s="14"/>
      <c r="S67" s="14"/>
      <c r="T67" s="14"/>
      <c r="U67" s="14"/>
      <c r="V67" s="14"/>
      <c r="W67" s="14"/>
      <c r="X67" s="14"/>
      <c r="Y67" s="14"/>
      <c r="Z67" s="14"/>
      <c r="AA67" s="14"/>
      <c r="AB67" s="14"/>
    </row>
    <row r="68" spans="1:28" ht="12.75">
      <c r="A68" s="14"/>
      <c r="B68" s="86" t="s">
        <v>329</v>
      </c>
      <c r="C68" s="98">
        <v>10.520078</v>
      </c>
      <c r="D68" s="99">
        <v>0</v>
      </c>
      <c r="E68" s="99">
        <v>0</v>
      </c>
      <c r="F68" s="99">
        <v>0</v>
      </c>
      <c r="G68" s="100">
        <f t="shared" si="2"/>
        <v>10.520078</v>
      </c>
      <c r="H68" s="101">
        <v>1984</v>
      </c>
      <c r="I68" s="14"/>
      <c r="J68" s="14"/>
      <c r="K68" s="14"/>
      <c r="L68" s="14"/>
      <c r="M68" s="14"/>
      <c r="N68" s="14"/>
      <c r="O68" s="14"/>
      <c r="P68" s="14"/>
      <c r="Q68" s="14"/>
      <c r="R68" s="14"/>
      <c r="S68" s="14"/>
      <c r="T68" s="14"/>
      <c r="U68" s="14"/>
      <c r="V68" s="14"/>
      <c r="W68" s="14"/>
      <c r="X68" s="14"/>
      <c r="Y68" s="14"/>
      <c r="Z68" s="14"/>
      <c r="AA68" s="14"/>
      <c r="AB68" s="14"/>
    </row>
    <row r="69" spans="1:28" ht="12.75">
      <c r="A69" s="14"/>
      <c r="B69" s="86" t="s">
        <v>334</v>
      </c>
      <c r="C69" s="98">
        <v>48.709906</v>
      </c>
      <c r="D69" s="99">
        <v>2.1652533890000005</v>
      </c>
      <c r="E69" s="99">
        <v>1.210776</v>
      </c>
      <c r="F69" s="99">
        <v>0</v>
      </c>
      <c r="G69" s="100">
        <f t="shared" si="2"/>
        <v>53.175633788999995</v>
      </c>
      <c r="H69" s="101">
        <v>1981</v>
      </c>
      <c r="I69" s="14"/>
      <c r="J69" s="14"/>
      <c r="K69" s="14"/>
      <c r="L69" s="14"/>
      <c r="M69" s="14"/>
      <c r="N69" s="14"/>
      <c r="O69" s="14"/>
      <c r="P69" s="14"/>
      <c r="Q69" s="14"/>
      <c r="R69" s="14"/>
      <c r="S69" s="14"/>
      <c r="T69" s="14"/>
      <c r="U69" s="14"/>
      <c r="V69" s="14"/>
      <c r="W69" s="14"/>
      <c r="X69" s="14"/>
      <c r="Y69" s="14"/>
      <c r="Z69" s="14"/>
      <c r="AA69" s="14"/>
      <c r="AB69" s="14"/>
    </row>
    <row r="70" spans="1:28" ht="12.75">
      <c r="A70" s="14"/>
      <c r="B70" s="86" t="s">
        <v>156</v>
      </c>
      <c r="C70" s="98">
        <v>40.025523</v>
      </c>
      <c r="D70" s="99">
        <v>0.8414905470000004</v>
      </c>
      <c r="E70" s="99">
        <v>0.602993</v>
      </c>
      <c r="F70" s="99">
        <v>0</v>
      </c>
      <c r="G70" s="100">
        <f t="shared" si="2"/>
        <v>42.012700247</v>
      </c>
      <c r="H70" s="101">
        <v>1986</v>
      </c>
      <c r="I70" s="14"/>
      <c r="J70" s="14"/>
      <c r="K70" s="14"/>
      <c r="L70" s="14"/>
      <c r="M70" s="14"/>
      <c r="N70" s="14"/>
      <c r="O70" s="14"/>
      <c r="P70" s="14"/>
      <c r="Q70" s="14"/>
      <c r="R70" s="14"/>
      <c r="S70" s="14"/>
      <c r="T70" s="14"/>
      <c r="U70" s="14"/>
      <c r="V70" s="14"/>
      <c r="W70" s="14"/>
      <c r="X70" s="14"/>
      <c r="Y70" s="14"/>
      <c r="Z70" s="14"/>
      <c r="AA70" s="14"/>
      <c r="AB70" s="14"/>
    </row>
    <row r="71" spans="1:28" ht="12.75">
      <c r="A71" s="14"/>
      <c r="B71" s="86" t="s">
        <v>157</v>
      </c>
      <c r="C71" s="98">
        <v>16.337325</v>
      </c>
      <c r="D71" s="99">
        <v>2.8918523810000005</v>
      </c>
      <c r="E71" s="99">
        <v>0.192727</v>
      </c>
      <c r="F71" s="99">
        <v>0</v>
      </c>
      <c r="G71" s="100">
        <f t="shared" si="2"/>
        <v>19.595358681</v>
      </c>
      <c r="H71" s="101">
        <v>1986</v>
      </c>
      <c r="I71" s="14"/>
      <c r="J71" s="14"/>
      <c r="K71" s="14"/>
      <c r="L71" s="14"/>
      <c r="M71" s="14"/>
      <c r="N71" s="14"/>
      <c r="O71" s="14"/>
      <c r="P71" s="14"/>
      <c r="Q71" s="14"/>
      <c r="R71" s="14"/>
      <c r="S71" s="14"/>
      <c r="T71" s="14"/>
      <c r="U71" s="14"/>
      <c r="V71" s="14"/>
      <c r="W71" s="14"/>
      <c r="X71" s="14"/>
      <c r="Y71" s="14"/>
      <c r="Z71" s="14"/>
      <c r="AA71" s="14"/>
      <c r="AB71" s="14"/>
    </row>
    <row r="72" spans="1:28" ht="12.75">
      <c r="A72" s="14"/>
      <c r="B72" s="86" t="s">
        <v>127</v>
      </c>
      <c r="C72" s="98">
        <v>7.906009</v>
      </c>
      <c r="D72" s="99">
        <v>0</v>
      </c>
      <c r="E72" s="99">
        <v>0</v>
      </c>
      <c r="F72" s="99">
        <v>0</v>
      </c>
      <c r="G72" s="100">
        <f t="shared" si="2"/>
        <v>7.906009</v>
      </c>
      <c r="H72" s="242">
        <v>1987</v>
      </c>
      <c r="I72" s="14"/>
      <c r="J72" s="14"/>
      <c r="K72" s="14"/>
      <c r="L72" s="14"/>
      <c r="M72" s="14"/>
      <c r="N72" s="14"/>
      <c r="O72" s="14"/>
      <c r="P72" s="14"/>
      <c r="Q72" s="14"/>
      <c r="R72" s="14"/>
      <c r="S72" s="14"/>
      <c r="T72" s="14"/>
      <c r="U72" s="14"/>
      <c r="V72" s="14"/>
      <c r="W72" s="14"/>
      <c r="X72" s="14"/>
      <c r="Y72" s="14"/>
      <c r="Z72" s="14"/>
      <c r="AA72" s="14"/>
      <c r="AB72" s="14"/>
    </row>
    <row r="73" spans="1:28" ht="12.75">
      <c r="A73" s="14"/>
      <c r="B73" s="134" t="s">
        <v>158</v>
      </c>
      <c r="C73" s="103">
        <v>57.158237</v>
      </c>
      <c r="D73" s="104">
        <v>63.667564713000004</v>
      </c>
      <c r="E73" s="104">
        <v>11.064247</v>
      </c>
      <c r="F73" s="104">
        <v>17.112745</v>
      </c>
      <c r="G73" s="105">
        <f t="shared" si="2"/>
        <v>158.960616013</v>
      </c>
      <c r="H73" s="106">
        <v>1981</v>
      </c>
      <c r="I73" s="14"/>
      <c r="J73" s="14"/>
      <c r="K73" s="14"/>
      <c r="L73" s="14"/>
      <c r="M73" s="14"/>
      <c r="N73" s="14"/>
      <c r="O73" s="14"/>
      <c r="P73" s="14"/>
      <c r="Q73" s="14"/>
      <c r="R73" s="14"/>
      <c r="S73" s="14"/>
      <c r="T73" s="14"/>
      <c r="U73" s="14"/>
      <c r="V73" s="14"/>
      <c r="W73" s="14"/>
      <c r="X73" s="14"/>
      <c r="Y73" s="14"/>
      <c r="Z73" s="14"/>
      <c r="AA73" s="14"/>
      <c r="AB73" s="14"/>
    </row>
    <row r="74" spans="1:28" s="1" customFormat="1" ht="36">
      <c r="A74" s="16"/>
      <c r="B74" s="193" t="s">
        <v>319</v>
      </c>
      <c r="C74" s="107">
        <f>SUM(C17:C73)</f>
        <v>3244.673103</v>
      </c>
      <c r="D74" s="95">
        <f>SUM(D17:D73)</f>
        <v>1003.9202045639998</v>
      </c>
      <c r="E74" s="95">
        <f>SUM(E17:E73)</f>
        <v>103.48588300000003</v>
      </c>
      <c r="F74" s="95">
        <f>SUM(F17:F73)</f>
        <v>91.208985</v>
      </c>
      <c r="G74" s="95">
        <f>SUM(G17:G73)</f>
        <v>4536.425470263999</v>
      </c>
      <c r="H74" s="108"/>
      <c r="I74" s="16"/>
      <c r="J74" s="16"/>
      <c r="K74" s="16"/>
      <c r="L74" s="16"/>
      <c r="M74" s="16"/>
      <c r="N74" s="16"/>
      <c r="O74" s="16"/>
      <c r="P74" s="16"/>
      <c r="Q74" s="16"/>
      <c r="R74" s="16"/>
      <c r="S74" s="16"/>
      <c r="T74" s="16"/>
      <c r="U74" s="16"/>
      <c r="V74" s="16"/>
      <c r="W74" s="16"/>
      <c r="X74" s="16"/>
      <c r="Y74" s="16"/>
      <c r="Z74" s="16"/>
      <c r="AA74" s="16"/>
      <c r="AB74" s="16"/>
    </row>
    <row r="75" spans="1:28" s="1" customFormat="1" ht="24.75" thickBot="1">
      <c r="A75" s="16"/>
      <c r="B75" s="194" t="s">
        <v>320</v>
      </c>
      <c r="C75" s="109">
        <f>C16+C74</f>
        <v>3283.0047</v>
      </c>
      <c r="D75" s="109">
        <f>D16+D74</f>
        <v>1232.4963095639998</v>
      </c>
      <c r="E75" s="109">
        <f>E16+E74</f>
        <v>107.21947800000002</v>
      </c>
      <c r="F75" s="109">
        <f>F16+F74</f>
        <v>92.155627</v>
      </c>
      <c r="G75" s="109">
        <f>G16+G74</f>
        <v>4811.373644763999</v>
      </c>
      <c r="H75" s="110"/>
      <c r="I75" s="14"/>
      <c r="J75" s="16"/>
      <c r="K75" s="16"/>
      <c r="L75" s="16"/>
      <c r="M75" s="16"/>
      <c r="N75" s="16"/>
      <c r="O75" s="16"/>
      <c r="P75" s="16"/>
      <c r="Q75" s="16"/>
      <c r="R75" s="16"/>
      <c r="S75" s="16"/>
      <c r="T75" s="16"/>
      <c r="U75" s="16"/>
      <c r="V75" s="16"/>
      <c r="W75" s="16"/>
      <c r="X75" s="16"/>
      <c r="Y75" s="16"/>
      <c r="Z75" s="16"/>
      <c r="AA75" s="16"/>
      <c r="AB75" s="16"/>
    </row>
    <row r="76" spans="1:28" ht="12.75">
      <c r="A76" s="14"/>
      <c r="B76" s="14"/>
      <c r="C76" s="14"/>
      <c r="D76" s="195"/>
      <c r="E76" s="195"/>
      <c r="F76" s="195"/>
      <c r="G76" s="195"/>
      <c r="H76" s="195"/>
      <c r="I76" s="14"/>
      <c r="J76" s="14"/>
      <c r="K76" s="14"/>
      <c r="L76" s="14"/>
      <c r="M76" s="14"/>
      <c r="N76" s="14"/>
      <c r="O76" s="14"/>
      <c r="P76" s="14"/>
      <c r="Q76" s="14"/>
      <c r="R76" s="14"/>
      <c r="S76" s="14"/>
      <c r="T76" s="14"/>
      <c r="U76" s="14"/>
      <c r="V76" s="14"/>
      <c r="W76" s="14"/>
      <c r="X76" s="14"/>
      <c r="Y76" s="14"/>
      <c r="Z76" s="14"/>
      <c r="AA76" s="14"/>
      <c r="AB76" s="14"/>
    </row>
    <row r="77" spans="1:28" ht="12.75">
      <c r="A77" s="14"/>
      <c r="B77" s="14"/>
      <c r="C77" s="14"/>
      <c r="D77" s="195"/>
      <c r="E77" s="195"/>
      <c r="F77" s="195"/>
      <c r="G77" s="195"/>
      <c r="H77" s="195"/>
      <c r="I77" s="14"/>
      <c r="J77" s="14"/>
      <c r="K77" s="14"/>
      <c r="L77" s="14"/>
      <c r="M77" s="14"/>
      <c r="N77" s="14"/>
      <c r="O77" s="14"/>
      <c r="P77" s="14"/>
      <c r="Q77" s="14"/>
      <c r="R77" s="14"/>
      <c r="S77" s="14"/>
      <c r="T77" s="14"/>
      <c r="U77" s="14"/>
      <c r="V77" s="14"/>
      <c r="W77" s="14"/>
      <c r="X77" s="14"/>
      <c r="Y77" s="14"/>
      <c r="Z77" s="14"/>
      <c r="AA77" s="14"/>
      <c r="AB77" s="14"/>
    </row>
    <row r="78" spans="1:28" ht="12.75">
      <c r="A78" s="14"/>
      <c r="B78" s="14"/>
      <c r="C78" s="196"/>
      <c r="D78" s="197"/>
      <c r="E78" s="197"/>
      <c r="F78" s="195"/>
      <c r="G78" s="195"/>
      <c r="H78" s="195"/>
      <c r="I78" s="14"/>
      <c r="J78" s="14"/>
      <c r="K78" s="14"/>
      <c r="L78" s="14"/>
      <c r="M78" s="14"/>
      <c r="N78" s="14"/>
      <c r="O78" s="14"/>
      <c r="P78" s="14"/>
      <c r="Q78" s="14"/>
      <c r="R78" s="14"/>
      <c r="S78" s="14"/>
      <c r="T78" s="14"/>
      <c r="U78" s="14"/>
      <c r="V78" s="14"/>
      <c r="W78" s="14"/>
      <c r="X78" s="14"/>
      <c r="Y78" s="14"/>
      <c r="Z78" s="14"/>
      <c r="AA78" s="14"/>
      <c r="AB78" s="14"/>
    </row>
    <row r="79" spans="1:28" ht="12.75">
      <c r="A79" s="14"/>
      <c r="B79" s="196" t="s">
        <v>287</v>
      </c>
      <c r="C79" s="196"/>
      <c r="D79" s="197"/>
      <c r="E79" s="197"/>
      <c r="F79" s="259" t="s">
        <v>80</v>
      </c>
      <c r="G79" s="259"/>
      <c r="H79" s="259"/>
      <c r="I79" s="260"/>
      <c r="J79" s="260"/>
      <c r="K79" s="260"/>
      <c r="L79" s="260"/>
      <c r="M79" s="260"/>
      <c r="N79" s="260"/>
      <c r="O79" s="14"/>
      <c r="P79" s="14"/>
      <c r="Q79" s="14"/>
      <c r="R79" s="14"/>
      <c r="S79" s="14"/>
      <c r="T79" s="14"/>
      <c r="U79" s="14"/>
      <c r="V79" s="14"/>
      <c r="W79" s="14"/>
      <c r="X79" s="14"/>
      <c r="Y79" s="14"/>
      <c r="Z79" s="14"/>
      <c r="AA79" s="14"/>
      <c r="AB79" s="14"/>
    </row>
    <row r="80" spans="1:28" ht="12.75">
      <c r="A80" s="14"/>
      <c r="B80" s="196" t="s">
        <v>159</v>
      </c>
      <c r="C80" s="14"/>
      <c r="D80" s="195"/>
      <c r="E80" s="195"/>
      <c r="F80" s="259" t="s">
        <v>87</v>
      </c>
      <c r="G80" s="259"/>
      <c r="H80" s="260"/>
      <c r="I80" s="260"/>
      <c r="J80" s="260"/>
      <c r="K80" s="260"/>
      <c r="L80" s="260"/>
      <c r="M80" s="260"/>
      <c r="N80" s="260"/>
      <c r="O80" s="14"/>
      <c r="P80" s="14"/>
      <c r="Q80" s="14"/>
      <c r="R80" s="14"/>
      <c r="S80" s="14"/>
      <c r="T80" s="14"/>
      <c r="U80" s="14"/>
      <c r="V80" s="14"/>
      <c r="W80" s="14"/>
      <c r="X80" s="14"/>
      <c r="Y80" s="14"/>
      <c r="Z80" s="14"/>
      <c r="AA80" s="14"/>
      <c r="AB80" s="14"/>
    </row>
    <row r="81" spans="1:28" ht="12.75">
      <c r="A81" s="14"/>
      <c r="B81" s="196" t="s">
        <v>160</v>
      </c>
      <c r="C81" s="14"/>
      <c r="D81" s="195"/>
      <c r="E81" s="195"/>
      <c r="F81" s="259" t="s">
        <v>542</v>
      </c>
      <c r="G81" s="259"/>
      <c r="H81" s="260"/>
      <c r="I81" s="260"/>
      <c r="J81" s="260"/>
      <c r="K81" s="260"/>
      <c r="L81" s="260"/>
      <c r="M81" s="260"/>
      <c r="N81" s="260"/>
      <c r="O81" s="14"/>
      <c r="P81" s="14"/>
      <c r="Q81" s="14"/>
      <c r="R81" s="14"/>
      <c r="S81" s="14"/>
      <c r="T81" s="14"/>
      <c r="U81" s="14"/>
      <c r="V81" s="14"/>
      <c r="W81" s="14"/>
      <c r="X81" s="14"/>
      <c r="Y81" s="14"/>
      <c r="Z81" s="14"/>
      <c r="AA81" s="14"/>
      <c r="AB81" s="14"/>
    </row>
    <row r="82" spans="1:28" ht="12.75">
      <c r="A82" s="14"/>
      <c r="B82" s="196"/>
      <c r="C82" s="14"/>
      <c r="D82" s="195"/>
      <c r="E82" s="195"/>
      <c r="F82" s="259"/>
      <c r="G82" s="259"/>
      <c r="H82" s="260"/>
      <c r="I82" s="260"/>
      <c r="J82" s="260"/>
      <c r="K82" s="260"/>
      <c r="L82" s="260"/>
      <c r="M82" s="260"/>
      <c r="N82" s="260"/>
      <c r="O82" s="14"/>
      <c r="P82" s="14"/>
      <c r="Q82" s="14"/>
      <c r="R82" s="14"/>
      <c r="S82" s="14"/>
      <c r="T82" s="14"/>
      <c r="U82" s="14"/>
      <c r="V82" s="14"/>
      <c r="W82" s="14"/>
      <c r="X82" s="14"/>
      <c r="Y82" s="14"/>
      <c r="Z82" s="14"/>
      <c r="AA82" s="14"/>
      <c r="AB82" s="14"/>
    </row>
    <row r="83" spans="1:28" ht="12.75">
      <c r="A83" s="14"/>
      <c r="B83" s="198" t="s">
        <v>161</v>
      </c>
      <c r="C83" s="14"/>
      <c r="D83" s="14"/>
      <c r="E83" s="14"/>
      <c r="F83" s="260" t="s">
        <v>77</v>
      </c>
      <c r="G83" s="260"/>
      <c r="H83" s="260"/>
      <c r="I83" s="260"/>
      <c r="J83" s="260"/>
      <c r="K83" s="260"/>
      <c r="L83" s="260"/>
      <c r="M83" s="260"/>
      <c r="N83" s="260"/>
      <c r="O83" s="14"/>
      <c r="P83" s="14"/>
      <c r="Q83" s="14"/>
      <c r="R83" s="14"/>
      <c r="S83" s="14"/>
      <c r="T83" s="14"/>
      <c r="U83" s="14"/>
      <c r="V83" s="14"/>
      <c r="W83" s="14"/>
      <c r="X83" s="14"/>
      <c r="Y83" s="14"/>
      <c r="Z83" s="14"/>
      <c r="AA83" s="14"/>
      <c r="AB83" s="14"/>
    </row>
    <row r="84" spans="1:28" ht="12.75">
      <c r="A84" s="14"/>
      <c r="B84" s="198" t="s">
        <v>162</v>
      </c>
      <c r="C84" s="14"/>
      <c r="D84" s="14"/>
      <c r="E84" s="14"/>
      <c r="F84" s="260" t="s">
        <v>78</v>
      </c>
      <c r="G84" s="260"/>
      <c r="H84" s="260"/>
      <c r="I84" s="260"/>
      <c r="J84" s="260"/>
      <c r="K84" s="260"/>
      <c r="L84" s="260"/>
      <c r="M84" s="260"/>
      <c r="N84" s="260"/>
      <c r="O84" s="14"/>
      <c r="P84" s="14"/>
      <c r="Q84" s="14"/>
      <c r="R84" s="14"/>
      <c r="S84" s="14"/>
      <c r="T84" s="14"/>
      <c r="U84" s="14"/>
      <c r="V84" s="14"/>
      <c r="W84" s="14"/>
      <c r="X84" s="14"/>
      <c r="Y84" s="14"/>
      <c r="Z84" s="14"/>
      <c r="AA84" s="14"/>
      <c r="AB84" s="14"/>
    </row>
    <row r="85" spans="1:28" ht="12.75">
      <c r="A85" s="14"/>
      <c r="B85" s="198" t="s">
        <v>163</v>
      </c>
      <c r="C85" s="14"/>
      <c r="D85" s="14"/>
      <c r="E85" s="14"/>
      <c r="F85" s="260" t="s">
        <v>541</v>
      </c>
      <c r="G85" s="260"/>
      <c r="H85" s="260"/>
      <c r="I85" s="260"/>
      <c r="J85" s="260"/>
      <c r="K85" s="260"/>
      <c r="L85" s="260"/>
      <c r="M85" s="260"/>
      <c r="N85" s="260"/>
      <c r="O85" s="14"/>
      <c r="P85" s="14"/>
      <c r="Q85" s="14"/>
      <c r="R85" s="14"/>
      <c r="S85" s="14"/>
      <c r="T85" s="14"/>
      <c r="U85" s="14"/>
      <c r="V85" s="14"/>
      <c r="W85" s="14"/>
      <c r="X85" s="14"/>
      <c r="Y85" s="14"/>
      <c r="Z85" s="14"/>
      <c r="AA85" s="14"/>
      <c r="AB85" s="14"/>
    </row>
    <row r="86" spans="1:28" ht="12.75">
      <c r="A86" s="14"/>
      <c r="B86" s="198" t="s">
        <v>164</v>
      </c>
      <c r="C86" s="14"/>
      <c r="D86" s="14"/>
      <c r="E86" s="14"/>
      <c r="F86" s="260" t="s">
        <v>79</v>
      </c>
      <c r="G86" s="260"/>
      <c r="H86" s="260"/>
      <c r="I86" s="260"/>
      <c r="J86" s="260"/>
      <c r="K86" s="260"/>
      <c r="L86" s="260"/>
      <c r="M86" s="260"/>
      <c r="N86" s="260"/>
      <c r="O86" s="14"/>
      <c r="P86" s="14"/>
      <c r="Q86" s="14"/>
      <c r="R86" s="14"/>
      <c r="S86" s="14"/>
      <c r="T86" s="14"/>
      <c r="U86" s="14"/>
      <c r="V86" s="14"/>
      <c r="W86" s="14"/>
      <c r="X86" s="14"/>
      <c r="Y86" s="14"/>
      <c r="Z86" s="14"/>
      <c r="AA86" s="14"/>
      <c r="AB86" s="14"/>
    </row>
    <row r="87" spans="1:28" ht="12.75">
      <c r="A87" s="14"/>
      <c r="B87" s="198" t="s">
        <v>417</v>
      </c>
      <c r="C87" s="14"/>
      <c r="D87" s="14"/>
      <c r="E87" s="14"/>
      <c r="F87" s="260" t="s">
        <v>452</v>
      </c>
      <c r="G87" s="260"/>
      <c r="H87" s="260"/>
      <c r="I87" s="260"/>
      <c r="J87" s="260"/>
      <c r="K87" s="260"/>
      <c r="L87" s="260"/>
      <c r="M87" s="260"/>
      <c r="N87" s="260"/>
      <c r="O87" s="14"/>
      <c r="P87" s="14"/>
      <c r="Q87" s="14"/>
      <c r="R87" s="14"/>
      <c r="S87" s="14"/>
      <c r="T87" s="14"/>
      <c r="U87" s="14"/>
      <c r="V87" s="14"/>
      <c r="W87" s="14"/>
      <c r="X87" s="14"/>
      <c r="Y87" s="14"/>
      <c r="Z87" s="14"/>
      <c r="AA87" s="14"/>
      <c r="AB87" s="14"/>
    </row>
    <row r="88" spans="1:28" ht="12.75">
      <c r="A88" s="14"/>
      <c r="B88" s="198" t="s">
        <v>418</v>
      </c>
      <c r="C88" s="14"/>
      <c r="D88" s="14"/>
      <c r="E88" s="14"/>
      <c r="F88" s="260" t="s">
        <v>453</v>
      </c>
      <c r="G88" s="260"/>
      <c r="H88" s="260"/>
      <c r="I88" s="260"/>
      <c r="J88" s="260"/>
      <c r="K88" s="260"/>
      <c r="L88" s="260"/>
      <c r="M88" s="260"/>
      <c r="N88" s="260"/>
      <c r="O88" s="14"/>
      <c r="P88" s="14"/>
      <c r="Q88" s="14"/>
      <c r="R88" s="14"/>
      <c r="S88" s="14"/>
      <c r="T88" s="14"/>
      <c r="U88" s="14"/>
      <c r="V88" s="14"/>
      <c r="W88" s="14"/>
      <c r="X88" s="14"/>
      <c r="Y88" s="14"/>
      <c r="Z88" s="14"/>
      <c r="AA88" s="14"/>
      <c r="AB88" s="14"/>
    </row>
    <row r="89" spans="1:28" ht="12.75">
      <c r="A89" s="14"/>
      <c r="B89" s="198" t="s">
        <v>419</v>
      </c>
      <c r="C89" s="14"/>
      <c r="D89" s="14"/>
      <c r="E89" s="14"/>
      <c r="F89" s="260" t="s">
        <v>454</v>
      </c>
      <c r="G89" s="260"/>
      <c r="H89" s="260"/>
      <c r="I89" s="260"/>
      <c r="J89" s="260"/>
      <c r="K89" s="260"/>
      <c r="L89" s="260"/>
      <c r="M89" s="260"/>
      <c r="N89" s="260"/>
      <c r="O89" s="14"/>
      <c r="P89" s="14"/>
      <c r="Q89" s="14"/>
      <c r="R89" s="14"/>
      <c r="S89" s="14"/>
      <c r="T89" s="14"/>
      <c r="U89" s="14"/>
      <c r="V89" s="14"/>
      <c r="W89" s="14"/>
      <c r="X89" s="14"/>
      <c r="Y89" s="14"/>
      <c r="Z89" s="14"/>
      <c r="AA89" s="14"/>
      <c r="AB89" s="14"/>
    </row>
    <row r="90" spans="1:28" ht="12.75">
      <c r="A90" s="14"/>
      <c r="B90" s="198" t="s">
        <v>420</v>
      </c>
      <c r="C90" s="14"/>
      <c r="D90" s="14"/>
      <c r="E90" s="14"/>
      <c r="F90" s="260" t="s">
        <v>455</v>
      </c>
      <c r="G90" s="260"/>
      <c r="H90" s="260"/>
      <c r="I90" s="260"/>
      <c r="J90" s="260"/>
      <c r="K90" s="260"/>
      <c r="L90" s="260"/>
      <c r="M90" s="260"/>
      <c r="N90" s="260"/>
      <c r="O90" s="14"/>
      <c r="P90" s="14"/>
      <c r="Q90" s="14"/>
      <c r="R90" s="14"/>
      <c r="S90" s="14"/>
      <c r="T90" s="14"/>
      <c r="U90" s="14"/>
      <c r="V90" s="14"/>
      <c r="W90" s="14"/>
      <c r="X90" s="14"/>
      <c r="Y90" s="14"/>
      <c r="Z90" s="14"/>
      <c r="AA90" s="14"/>
      <c r="AB90" s="14"/>
    </row>
    <row r="91" spans="1:28" ht="12.75">
      <c r="A91" s="14"/>
      <c r="B91" s="198" t="s">
        <v>421</v>
      </c>
      <c r="C91" s="14"/>
      <c r="D91" s="14"/>
      <c r="E91" s="14"/>
      <c r="F91" s="260" t="s">
        <v>456</v>
      </c>
      <c r="G91" s="260"/>
      <c r="H91" s="260"/>
      <c r="I91" s="260"/>
      <c r="J91" s="260"/>
      <c r="K91" s="260"/>
      <c r="L91" s="260"/>
      <c r="M91" s="260"/>
      <c r="N91" s="260"/>
      <c r="O91" s="14"/>
      <c r="P91" s="14"/>
      <c r="Q91" s="14"/>
      <c r="R91" s="14"/>
      <c r="S91" s="14"/>
      <c r="T91" s="14"/>
      <c r="U91" s="14"/>
      <c r="V91" s="14"/>
      <c r="W91" s="14"/>
      <c r="X91" s="14"/>
      <c r="Y91" s="14"/>
      <c r="Z91" s="14"/>
      <c r="AA91" s="14"/>
      <c r="AB91" s="14"/>
    </row>
    <row r="92" spans="1:28" ht="12.7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2.7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2.7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2.7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2.7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2.7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2.7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2.7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2.7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2.7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2.7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2.7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2.7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2.7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2.7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2.7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2.7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2.7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2.7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2.7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2.7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2.7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2.7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2.7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2.7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2.7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2.7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2.7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2.7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2.7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2.7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2.7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2.7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2.7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2.7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2.7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2.7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2.7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2.7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2.7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2.7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2.7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2.7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2.7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2.7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2.7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2.7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2.7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2.7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2.7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2.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2.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2.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2.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2.7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2.7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2.7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2.7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2.7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2.7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2.7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2.7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2.7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2.7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2.7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6:28" ht="12.75">
      <c r="P157" s="14"/>
      <c r="Q157" s="14"/>
      <c r="R157" s="14"/>
      <c r="S157" s="14"/>
      <c r="T157" s="14"/>
      <c r="U157" s="14"/>
      <c r="V157" s="14"/>
      <c r="W157" s="14"/>
      <c r="X157" s="14"/>
      <c r="Y157" s="14"/>
      <c r="Z157" s="14"/>
      <c r="AA157" s="14"/>
      <c r="AB157" s="14"/>
    </row>
  </sheetData>
  <mergeCells count="3">
    <mergeCell ref="B1:H1"/>
    <mergeCell ref="B2:B3"/>
    <mergeCell ref="H2:H3"/>
  </mergeCells>
  <printOptions/>
  <pageMargins left="0.75" right="0.75" top="1" bottom="1" header="0.5" footer="0.5"/>
  <pageSetup horizontalDpi="600" verticalDpi="600" orientation="portrait" paperSize="9" scale="55" r:id="rId2"/>
  <rowBreaks count="1" manualBreakCount="1">
    <brk id="92" max="8" man="1"/>
  </rowBreaks>
  <drawing r:id="rId1"/>
</worksheet>
</file>

<file path=xl/worksheets/sheet4.xml><?xml version="1.0" encoding="utf-8"?>
<worksheet xmlns="http://schemas.openxmlformats.org/spreadsheetml/2006/main" xmlns:r="http://schemas.openxmlformats.org/officeDocument/2006/relationships">
  <dimension ref="A1:Q125"/>
  <sheetViews>
    <sheetView workbookViewId="0" topLeftCell="A1">
      <selection activeCell="A1" sqref="A1"/>
    </sheetView>
  </sheetViews>
  <sheetFormatPr defaultColWidth="11.421875" defaultRowHeight="12.75"/>
  <cols>
    <col min="1" max="1" width="2.7109375" style="112" customWidth="1"/>
    <col min="2" max="2" width="17.57421875" style="112" bestFit="1" customWidth="1"/>
    <col min="3" max="3" width="12.57421875" style="112" bestFit="1" customWidth="1"/>
    <col min="4" max="4" width="11.421875" style="112" customWidth="1"/>
    <col min="5" max="5" width="42.421875" style="112" customWidth="1"/>
    <col min="6" max="6" width="18.140625" style="112" bestFit="1" customWidth="1"/>
    <col min="7" max="16384" width="11.421875" style="112" customWidth="1"/>
  </cols>
  <sheetData>
    <row r="1" spans="1:17" ht="12">
      <c r="A1" s="199"/>
      <c r="B1" s="199"/>
      <c r="C1" s="199"/>
      <c r="D1" s="199"/>
      <c r="E1" s="199"/>
      <c r="F1" s="199"/>
      <c r="G1" s="199"/>
      <c r="H1" s="199"/>
      <c r="I1" s="199"/>
      <c r="J1" s="199"/>
      <c r="K1" s="199"/>
      <c r="L1" s="199"/>
      <c r="M1" s="199"/>
      <c r="N1" s="199"/>
      <c r="O1" s="199"/>
      <c r="P1" s="199"/>
      <c r="Q1" s="199"/>
    </row>
    <row r="2" spans="1:17" ht="12">
      <c r="A2" s="199"/>
      <c r="B2" s="199"/>
      <c r="C2" s="199"/>
      <c r="D2" s="199"/>
      <c r="E2" s="199"/>
      <c r="F2" s="199"/>
      <c r="G2" s="199"/>
      <c r="H2" s="199"/>
      <c r="I2" s="199"/>
      <c r="J2" s="199"/>
      <c r="K2" s="199"/>
      <c r="L2" s="199"/>
      <c r="M2" s="199"/>
      <c r="N2" s="199"/>
      <c r="O2" s="199"/>
      <c r="P2" s="199"/>
      <c r="Q2" s="199"/>
    </row>
    <row r="3" spans="1:17" ht="26.25" customHeight="1">
      <c r="A3" s="199"/>
      <c r="B3" s="199"/>
      <c r="C3" s="199"/>
      <c r="D3" s="199"/>
      <c r="E3" s="199"/>
      <c r="F3" s="199"/>
      <c r="G3" s="199"/>
      <c r="H3" s="199"/>
      <c r="I3" s="199"/>
      <c r="J3" s="199"/>
      <c r="K3" s="199"/>
      <c r="L3" s="199"/>
      <c r="M3" s="199"/>
      <c r="N3" s="199"/>
      <c r="O3" s="199"/>
      <c r="P3" s="199"/>
      <c r="Q3" s="199"/>
    </row>
    <row r="4" spans="1:17" ht="12.75" thickBot="1">
      <c r="A4" s="199"/>
      <c r="B4" s="199"/>
      <c r="C4" s="199"/>
      <c r="D4" s="199"/>
      <c r="E4" s="199"/>
      <c r="F4" s="199"/>
      <c r="G4" s="199"/>
      <c r="H4" s="199"/>
      <c r="I4" s="199"/>
      <c r="J4" s="199"/>
      <c r="K4" s="199"/>
      <c r="L4" s="199"/>
      <c r="M4" s="199"/>
      <c r="N4" s="199"/>
      <c r="O4" s="199"/>
      <c r="P4" s="199"/>
      <c r="Q4" s="199"/>
    </row>
    <row r="5" spans="1:17" s="116" customFormat="1" ht="13.5">
      <c r="A5" s="200"/>
      <c r="B5" s="113" t="s">
        <v>11</v>
      </c>
      <c r="C5" s="114" t="s">
        <v>165</v>
      </c>
      <c r="D5" s="114" t="s">
        <v>288</v>
      </c>
      <c r="E5" s="114" t="s">
        <v>411</v>
      </c>
      <c r="F5" s="115" t="s">
        <v>166</v>
      </c>
      <c r="G5" s="200"/>
      <c r="H5" s="200"/>
      <c r="I5" s="200"/>
      <c r="J5" s="200"/>
      <c r="K5" s="200"/>
      <c r="L5" s="200"/>
      <c r="M5" s="200"/>
      <c r="N5" s="200"/>
      <c r="O5" s="200"/>
      <c r="P5" s="200"/>
      <c r="Q5" s="200"/>
    </row>
    <row r="6" spans="1:17" s="116" customFormat="1" ht="13.5">
      <c r="A6" s="200"/>
      <c r="B6" s="117"/>
      <c r="C6" s="118" t="s">
        <v>289</v>
      </c>
      <c r="D6" s="118"/>
      <c r="E6" s="118"/>
      <c r="F6" s="119" t="s">
        <v>167</v>
      </c>
      <c r="G6" s="200"/>
      <c r="H6" s="200"/>
      <c r="I6" s="200"/>
      <c r="J6" s="200"/>
      <c r="K6" s="200"/>
      <c r="L6" s="200"/>
      <c r="M6" s="200"/>
      <c r="N6" s="200"/>
      <c r="O6" s="200"/>
      <c r="P6" s="200"/>
      <c r="Q6" s="200"/>
    </row>
    <row r="7" spans="1:17" s="116" customFormat="1" ht="13.5">
      <c r="A7" s="200"/>
      <c r="B7" s="86" t="s">
        <v>422</v>
      </c>
      <c r="C7" s="99">
        <v>9.202</v>
      </c>
      <c r="D7" s="243">
        <v>1990</v>
      </c>
      <c r="E7" s="244" t="s">
        <v>429</v>
      </c>
      <c r="F7" s="174" t="s">
        <v>434</v>
      </c>
      <c r="G7" s="200"/>
      <c r="H7" s="201"/>
      <c r="I7" s="200"/>
      <c r="J7" s="200"/>
      <c r="K7" s="200"/>
      <c r="L7" s="200"/>
      <c r="M7" s="200"/>
      <c r="N7" s="200"/>
      <c r="O7" s="200"/>
      <c r="P7" s="200"/>
      <c r="Q7" s="200"/>
    </row>
    <row r="8" spans="1:17" ht="13.5">
      <c r="A8" s="199"/>
      <c r="B8" s="86" t="s">
        <v>290</v>
      </c>
      <c r="C8" s="99">
        <v>30.186999999999998</v>
      </c>
      <c r="D8" s="120">
        <v>1998</v>
      </c>
      <c r="E8" s="244" t="s">
        <v>168</v>
      </c>
      <c r="F8" s="121" t="s">
        <v>169</v>
      </c>
      <c r="G8" s="199"/>
      <c r="H8" s="202"/>
      <c r="I8" s="199"/>
      <c r="J8" s="199"/>
      <c r="K8" s="199"/>
      <c r="L8" s="199"/>
      <c r="M8" s="199"/>
      <c r="N8" s="199"/>
      <c r="O8" s="199"/>
      <c r="P8" s="199"/>
      <c r="Q8" s="199"/>
    </row>
    <row r="9" spans="1:17" ht="12.75">
      <c r="A9" s="199"/>
      <c r="B9" s="86" t="s">
        <v>170</v>
      </c>
      <c r="C9" s="99">
        <v>60.609671000000006</v>
      </c>
      <c r="D9" s="120">
        <v>1967</v>
      </c>
      <c r="E9" s="244" t="s">
        <v>430</v>
      </c>
      <c r="F9" s="122" t="s">
        <v>171</v>
      </c>
      <c r="G9" s="199"/>
      <c r="H9" s="202"/>
      <c r="I9" s="199"/>
      <c r="J9" s="199"/>
      <c r="K9" s="199"/>
      <c r="L9" s="199"/>
      <c r="M9" s="199"/>
      <c r="N9" s="199"/>
      <c r="O9" s="199"/>
      <c r="P9" s="199"/>
      <c r="Q9" s="199"/>
    </row>
    <row r="10" spans="1:17" ht="12.75">
      <c r="A10" s="199"/>
      <c r="B10" s="86" t="s">
        <v>17</v>
      </c>
      <c r="C10" s="99">
        <v>0.877047</v>
      </c>
      <c r="D10" s="120">
        <v>1989</v>
      </c>
      <c r="E10" s="244" t="s">
        <v>184</v>
      </c>
      <c r="F10" s="122" t="s">
        <v>17</v>
      </c>
      <c r="G10" s="199"/>
      <c r="H10" s="202"/>
      <c r="I10" s="199"/>
      <c r="J10" s="199"/>
      <c r="K10" s="199"/>
      <c r="L10" s="199"/>
      <c r="M10" s="199"/>
      <c r="N10" s="199"/>
      <c r="O10" s="199"/>
      <c r="P10" s="199"/>
      <c r="Q10" s="199"/>
    </row>
    <row r="11" spans="1:17" ht="12.75">
      <c r="A11" s="199"/>
      <c r="B11" s="86" t="s">
        <v>128</v>
      </c>
      <c r="C11" s="99">
        <v>57.62784029999999</v>
      </c>
      <c r="D11" s="120">
        <v>1980</v>
      </c>
      <c r="E11" s="244" t="s">
        <v>431</v>
      </c>
      <c r="F11" s="122" t="s">
        <v>128</v>
      </c>
      <c r="G11" s="199"/>
      <c r="H11" s="202"/>
      <c r="I11" s="199"/>
      <c r="J11" s="199"/>
      <c r="K11" s="199"/>
      <c r="L11" s="199"/>
      <c r="M11" s="199"/>
      <c r="N11" s="199"/>
      <c r="O11" s="199"/>
      <c r="P11" s="199"/>
      <c r="Q11" s="199"/>
    </row>
    <row r="12" spans="1:17" ht="12.75">
      <c r="A12" s="199"/>
      <c r="B12" s="86" t="s">
        <v>129</v>
      </c>
      <c r="C12" s="99">
        <v>146.29813660000002</v>
      </c>
      <c r="D12" s="120">
        <v>1984</v>
      </c>
      <c r="E12" s="244" t="s">
        <v>172</v>
      </c>
      <c r="F12" s="122" t="s">
        <v>173</v>
      </c>
      <c r="G12" s="199"/>
      <c r="H12" s="202"/>
      <c r="I12" s="199"/>
      <c r="J12" s="199"/>
      <c r="K12" s="199"/>
      <c r="L12" s="199"/>
      <c r="M12" s="199"/>
      <c r="N12" s="199"/>
      <c r="O12" s="199"/>
      <c r="P12" s="199"/>
      <c r="Q12" s="199"/>
    </row>
    <row r="13" spans="1:17" ht="12.75">
      <c r="A13" s="199"/>
      <c r="B13" s="102" t="s">
        <v>130</v>
      </c>
      <c r="C13" s="99">
        <v>728.8785783</v>
      </c>
      <c r="D13" s="120">
        <v>1969</v>
      </c>
      <c r="E13" s="244" t="s">
        <v>174</v>
      </c>
      <c r="F13" s="122" t="s">
        <v>175</v>
      </c>
      <c r="G13" s="199"/>
      <c r="H13" s="202"/>
      <c r="I13" s="199"/>
      <c r="J13" s="199"/>
      <c r="K13" s="199"/>
      <c r="L13" s="199"/>
      <c r="M13" s="199"/>
      <c r="N13" s="199"/>
      <c r="O13" s="199"/>
      <c r="P13" s="199"/>
      <c r="Q13" s="199"/>
    </row>
    <row r="14" spans="1:17" ht="12.75">
      <c r="A14" s="199"/>
      <c r="B14" s="86" t="s">
        <v>131</v>
      </c>
      <c r="C14" s="99">
        <v>188.9150114</v>
      </c>
      <c r="D14" s="120">
        <v>1970</v>
      </c>
      <c r="E14" s="244" t="s">
        <v>174</v>
      </c>
      <c r="F14" s="122" t="s">
        <v>175</v>
      </c>
      <c r="G14" s="199"/>
      <c r="H14" s="202"/>
      <c r="I14" s="199"/>
      <c r="J14" s="199"/>
      <c r="K14" s="199"/>
      <c r="L14" s="199"/>
      <c r="M14" s="199"/>
      <c r="N14" s="199"/>
      <c r="O14" s="199"/>
      <c r="P14" s="199"/>
      <c r="Q14" s="199"/>
    </row>
    <row r="15" spans="1:17" ht="12.75">
      <c r="A15" s="199"/>
      <c r="B15" s="86" t="s">
        <v>132</v>
      </c>
      <c r="C15" s="99">
        <v>19.7526892</v>
      </c>
      <c r="D15" s="120">
        <v>1988</v>
      </c>
      <c r="E15" s="244" t="s">
        <v>174</v>
      </c>
      <c r="F15" s="122" t="s">
        <v>175</v>
      </c>
      <c r="G15" s="199"/>
      <c r="H15" s="202"/>
      <c r="I15" s="199"/>
      <c r="J15" s="199"/>
      <c r="K15" s="199"/>
      <c r="L15" s="199"/>
      <c r="M15" s="199"/>
      <c r="N15" s="199"/>
      <c r="O15" s="199"/>
      <c r="P15" s="199"/>
      <c r="Q15" s="199"/>
    </row>
    <row r="16" spans="1:17" ht="12.75">
      <c r="A16" s="199"/>
      <c r="B16" s="86" t="s">
        <v>176</v>
      </c>
      <c r="C16" s="99">
        <v>0.351503</v>
      </c>
      <c r="D16" s="120">
        <v>1991</v>
      </c>
      <c r="E16" s="244" t="s">
        <v>432</v>
      </c>
      <c r="F16" s="122" t="s">
        <v>176</v>
      </c>
      <c r="G16" s="199"/>
      <c r="H16" s="202"/>
      <c r="I16" s="199"/>
      <c r="J16" s="199"/>
      <c r="K16" s="199"/>
      <c r="L16" s="199"/>
      <c r="M16" s="199"/>
      <c r="N16" s="199"/>
      <c r="O16" s="199"/>
      <c r="P16" s="199"/>
      <c r="Q16" s="199"/>
    </row>
    <row r="17" spans="1:17" ht="12.75">
      <c r="A17" s="199"/>
      <c r="B17" s="86" t="s">
        <v>133</v>
      </c>
      <c r="C17" s="99">
        <v>31.0965492</v>
      </c>
      <c r="D17" s="120">
        <v>1992</v>
      </c>
      <c r="E17" s="244" t="s">
        <v>431</v>
      </c>
      <c r="F17" s="122" t="s">
        <v>177</v>
      </c>
      <c r="G17" s="199"/>
      <c r="H17" s="202"/>
      <c r="I17" s="199"/>
      <c r="J17" s="199"/>
      <c r="K17" s="199"/>
      <c r="L17" s="199"/>
      <c r="M17" s="199"/>
      <c r="N17" s="199"/>
      <c r="O17" s="199"/>
      <c r="P17" s="199"/>
      <c r="Q17" s="199"/>
    </row>
    <row r="18" spans="1:17" ht="12.75">
      <c r="A18" s="199"/>
      <c r="B18" s="86" t="s">
        <v>35</v>
      </c>
      <c r="C18" s="99">
        <v>5.1964674</v>
      </c>
      <c r="D18" s="124">
        <v>2004</v>
      </c>
      <c r="E18" s="244" t="s">
        <v>429</v>
      </c>
      <c r="F18" s="122" t="s">
        <v>35</v>
      </c>
      <c r="G18" s="199"/>
      <c r="H18" s="202"/>
      <c r="I18" s="199"/>
      <c r="J18" s="199"/>
      <c r="K18" s="199"/>
      <c r="L18" s="199"/>
      <c r="M18" s="199"/>
      <c r="N18" s="199"/>
      <c r="O18" s="199"/>
      <c r="P18" s="199"/>
      <c r="Q18" s="199"/>
    </row>
    <row r="19" spans="1:17" ht="13.5">
      <c r="A19" s="199"/>
      <c r="B19" s="86" t="s">
        <v>423</v>
      </c>
      <c r="C19" s="99">
        <v>54.4792793</v>
      </c>
      <c r="D19" s="120">
        <v>1989</v>
      </c>
      <c r="E19" s="244" t="s">
        <v>429</v>
      </c>
      <c r="F19" s="122">
        <v>153</v>
      </c>
      <c r="G19" s="199"/>
      <c r="H19" s="202"/>
      <c r="I19" s="199"/>
      <c r="J19" s="199"/>
      <c r="K19" s="199"/>
      <c r="L19" s="199"/>
      <c r="M19" s="199"/>
      <c r="N19" s="199"/>
      <c r="O19" s="199"/>
      <c r="P19" s="199"/>
      <c r="Q19" s="199"/>
    </row>
    <row r="20" spans="1:17" ht="12.75">
      <c r="A20" s="199"/>
      <c r="B20" s="86" t="s">
        <v>134</v>
      </c>
      <c r="C20" s="99">
        <v>8.095</v>
      </c>
      <c r="D20" s="120">
        <v>1995</v>
      </c>
      <c r="E20" s="244" t="s">
        <v>429</v>
      </c>
      <c r="F20" s="122" t="s">
        <v>178</v>
      </c>
      <c r="G20" s="199"/>
      <c r="H20" s="202"/>
      <c r="I20" s="199"/>
      <c r="J20" s="199"/>
      <c r="K20" s="199"/>
      <c r="L20" s="199"/>
      <c r="M20" s="199"/>
      <c r="N20" s="199"/>
      <c r="O20" s="199"/>
      <c r="P20" s="199"/>
      <c r="Q20" s="199"/>
    </row>
    <row r="21" spans="1:17" ht="12.75">
      <c r="A21" s="199"/>
      <c r="B21" s="86" t="s">
        <v>135</v>
      </c>
      <c r="C21" s="99">
        <v>112.4</v>
      </c>
      <c r="D21" s="120">
        <v>1991</v>
      </c>
      <c r="E21" s="244" t="s">
        <v>431</v>
      </c>
      <c r="F21" s="122" t="s">
        <v>135</v>
      </c>
      <c r="G21" s="199"/>
      <c r="H21" s="202"/>
      <c r="I21" s="199"/>
      <c r="J21" s="199"/>
      <c r="K21" s="199"/>
      <c r="L21" s="199"/>
      <c r="M21" s="199"/>
      <c r="N21" s="199"/>
      <c r="O21" s="199"/>
      <c r="P21" s="199"/>
      <c r="Q21" s="199"/>
    </row>
    <row r="22" spans="1:17" ht="12.75">
      <c r="A22" s="199"/>
      <c r="B22" s="86" t="s">
        <v>179</v>
      </c>
      <c r="C22" s="99">
        <v>387.82351</v>
      </c>
      <c r="D22" s="120">
        <v>1978</v>
      </c>
      <c r="E22" s="244" t="s">
        <v>429</v>
      </c>
      <c r="F22" s="122" t="s">
        <v>180</v>
      </c>
      <c r="G22" s="199"/>
      <c r="H22" s="202"/>
      <c r="I22" s="199"/>
      <c r="J22" s="199"/>
      <c r="K22" s="199"/>
      <c r="L22" s="199"/>
      <c r="M22" s="199"/>
      <c r="N22" s="199"/>
      <c r="O22" s="199"/>
      <c r="P22" s="199"/>
      <c r="Q22" s="199"/>
    </row>
    <row r="23" spans="1:17" ht="12.75">
      <c r="A23" s="199"/>
      <c r="B23" s="86" t="s">
        <v>181</v>
      </c>
      <c r="C23" s="99">
        <v>100.23240000000001</v>
      </c>
      <c r="D23" s="120">
        <v>1978</v>
      </c>
      <c r="E23" s="244" t="s">
        <v>429</v>
      </c>
      <c r="F23" s="122" t="s">
        <v>180</v>
      </c>
      <c r="G23" s="199"/>
      <c r="H23" s="202"/>
      <c r="I23" s="199"/>
      <c r="J23" s="199"/>
      <c r="K23" s="199"/>
      <c r="L23" s="199"/>
      <c r="M23" s="199"/>
      <c r="N23" s="199"/>
      <c r="O23" s="199"/>
      <c r="P23" s="199"/>
      <c r="Q23" s="199"/>
    </row>
    <row r="24" spans="1:17" ht="12.75">
      <c r="A24" s="199"/>
      <c r="B24" s="86" t="s">
        <v>47</v>
      </c>
      <c r="C24" s="99">
        <v>20.776379000000002</v>
      </c>
      <c r="D24" s="120">
        <v>1982</v>
      </c>
      <c r="E24" s="244" t="s">
        <v>429</v>
      </c>
      <c r="F24" s="122" t="s">
        <v>182</v>
      </c>
      <c r="G24" s="199"/>
      <c r="H24" s="202"/>
      <c r="I24" s="199"/>
      <c r="J24" s="199"/>
      <c r="K24" s="199"/>
      <c r="L24" s="199"/>
      <c r="M24" s="199"/>
      <c r="N24" s="199"/>
      <c r="O24" s="199"/>
      <c r="P24" s="199"/>
      <c r="Q24" s="199"/>
    </row>
    <row r="25" spans="1:17" ht="12.75">
      <c r="A25" s="199"/>
      <c r="B25" s="86" t="s">
        <v>183</v>
      </c>
      <c r="C25" s="99">
        <v>48.7593317</v>
      </c>
      <c r="D25" s="120">
        <v>1980</v>
      </c>
      <c r="E25" s="244" t="s">
        <v>184</v>
      </c>
      <c r="F25" s="122" t="s">
        <v>51</v>
      </c>
      <c r="G25" s="199"/>
      <c r="H25" s="202"/>
      <c r="I25" s="199"/>
      <c r="J25" s="199"/>
      <c r="K25" s="199"/>
      <c r="L25" s="199"/>
      <c r="M25" s="199"/>
      <c r="N25" s="199"/>
      <c r="O25" s="199"/>
      <c r="P25" s="199"/>
      <c r="Q25" s="199"/>
    </row>
    <row r="26" spans="1:17" ht="12.75">
      <c r="A26" s="199"/>
      <c r="B26" s="86" t="s">
        <v>136</v>
      </c>
      <c r="C26" s="99">
        <v>231.455358</v>
      </c>
      <c r="D26" s="120">
        <v>1985</v>
      </c>
      <c r="E26" s="244" t="s">
        <v>429</v>
      </c>
      <c r="F26" s="122" t="s">
        <v>136</v>
      </c>
      <c r="G26" s="199"/>
      <c r="H26" s="202"/>
      <c r="I26" s="199"/>
      <c r="J26" s="199"/>
      <c r="K26" s="199"/>
      <c r="L26" s="199"/>
      <c r="M26" s="199"/>
      <c r="N26" s="199"/>
      <c r="O26" s="199"/>
      <c r="P26" s="199"/>
      <c r="Q26" s="199"/>
    </row>
    <row r="27" spans="1:17" ht="12.75">
      <c r="A27" s="199"/>
      <c r="B27" s="86" t="s">
        <v>53</v>
      </c>
      <c r="C27" s="99">
        <v>50</v>
      </c>
      <c r="D27" s="120">
        <v>1972</v>
      </c>
      <c r="E27" s="244" t="s">
        <v>431</v>
      </c>
      <c r="F27" s="122" t="s">
        <v>185</v>
      </c>
      <c r="G27" s="199"/>
      <c r="H27" s="202"/>
      <c r="I27" s="199"/>
      <c r="J27" s="199"/>
      <c r="K27" s="199"/>
      <c r="L27" s="199"/>
      <c r="M27" s="199"/>
      <c r="N27" s="199"/>
      <c r="O27" s="199"/>
      <c r="P27" s="199"/>
      <c r="Q27" s="199"/>
    </row>
    <row r="28" spans="1:17" ht="12.75">
      <c r="A28" s="199"/>
      <c r="B28" s="86" t="s">
        <v>49</v>
      </c>
      <c r="C28" s="99">
        <v>11.6826188</v>
      </c>
      <c r="D28" s="120">
        <v>1974</v>
      </c>
      <c r="E28" s="244" t="s">
        <v>433</v>
      </c>
      <c r="F28" s="122" t="s">
        <v>186</v>
      </c>
      <c r="G28" s="199"/>
      <c r="H28" s="202"/>
      <c r="I28" s="199"/>
      <c r="J28" s="199"/>
      <c r="K28" s="199"/>
      <c r="L28" s="199"/>
      <c r="M28" s="199"/>
      <c r="N28" s="199"/>
      <c r="O28" s="199"/>
      <c r="P28" s="199"/>
      <c r="Q28" s="199"/>
    </row>
    <row r="29" spans="1:17" ht="12.75">
      <c r="A29" s="199"/>
      <c r="B29" s="86" t="s">
        <v>137</v>
      </c>
      <c r="C29" s="99">
        <v>21.058144900000002</v>
      </c>
      <c r="D29" s="120">
        <v>1982</v>
      </c>
      <c r="E29" s="244" t="s">
        <v>429</v>
      </c>
      <c r="F29" s="122" t="s">
        <v>137</v>
      </c>
      <c r="G29" s="199"/>
      <c r="H29" s="202"/>
      <c r="I29" s="199"/>
      <c r="J29" s="199"/>
      <c r="K29" s="199"/>
      <c r="L29" s="199"/>
      <c r="M29" s="199"/>
      <c r="N29" s="199"/>
      <c r="O29" s="199"/>
      <c r="P29" s="199"/>
      <c r="Q29" s="199"/>
    </row>
    <row r="30" spans="1:17" ht="12.75">
      <c r="A30" s="199"/>
      <c r="B30" s="86" t="s">
        <v>138</v>
      </c>
      <c r="C30" s="99">
        <v>24.962857999999997</v>
      </c>
      <c r="D30" s="120">
        <v>1994</v>
      </c>
      <c r="E30" s="244" t="s">
        <v>430</v>
      </c>
      <c r="F30" s="122" t="s">
        <v>138</v>
      </c>
      <c r="G30" s="199"/>
      <c r="H30" s="202"/>
      <c r="I30" s="199"/>
      <c r="J30" s="199"/>
      <c r="K30" s="199"/>
      <c r="L30" s="199"/>
      <c r="M30" s="199"/>
      <c r="N30" s="199"/>
      <c r="O30" s="199"/>
      <c r="P30" s="199"/>
      <c r="Q30" s="199"/>
    </row>
    <row r="31" spans="1:17" ht="12.75">
      <c r="A31" s="199"/>
      <c r="B31" s="86" t="s">
        <v>139</v>
      </c>
      <c r="C31" s="99">
        <v>74.332</v>
      </c>
      <c r="D31" s="120">
        <v>1997</v>
      </c>
      <c r="E31" s="244" t="s">
        <v>429</v>
      </c>
      <c r="F31" s="122" t="s">
        <v>187</v>
      </c>
      <c r="G31" s="199"/>
      <c r="H31" s="202"/>
      <c r="I31" s="199"/>
      <c r="J31" s="199"/>
      <c r="K31" s="199"/>
      <c r="L31" s="199"/>
      <c r="M31" s="199"/>
      <c r="N31" s="199"/>
      <c r="O31" s="199"/>
      <c r="P31" s="199"/>
      <c r="Q31" s="199"/>
    </row>
    <row r="32" spans="1:17" ht="12.75">
      <c r="A32" s="199"/>
      <c r="B32" s="86" t="s">
        <v>58</v>
      </c>
      <c r="C32" s="99">
        <v>108.10158910000001</v>
      </c>
      <c r="D32" s="120">
        <v>1994</v>
      </c>
      <c r="E32" s="244" t="s">
        <v>429</v>
      </c>
      <c r="F32" s="122">
        <v>193</v>
      </c>
      <c r="G32" s="199"/>
      <c r="H32" s="202"/>
      <c r="I32" s="199"/>
      <c r="J32" s="199"/>
      <c r="K32" s="199"/>
      <c r="L32" s="199"/>
      <c r="M32" s="199"/>
      <c r="N32" s="199"/>
      <c r="O32" s="199"/>
      <c r="P32" s="199"/>
      <c r="Q32" s="199"/>
    </row>
    <row r="33" spans="1:17" ht="12.75">
      <c r="A33" s="199"/>
      <c r="B33" s="86" t="s">
        <v>61</v>
      </c>
      <c r="C33" s="99">
        <v>40.492652400000004</v>
      </c>
      <c r="D33" s="120">
        <v>1987</v>
      </c>
      <c r="E33" s="244" t="s">
        <v>429</v>
      </c>
      <c r="F33" s="122" t="s">
        <v>61</v>
      </c>
      <c r="G33" s="199"/>
      <c r="H33" s="202"/>
      <c r="I33" s="199"/>
      <c r="J33" s="199"/>
      <c r="K33" s="199"/>
      <c r="L33" s="199"/>
      <c r="M33" s="199"/>
      <c r="N33" s="199"/>
      <c r="O33" s="199"/>
      <c r="P33" s="199"/>
      <c r="Q33" s="199"/>
    </row>
    <row r="34" spans="1:17" ht="12.75">
      <c r="A34" s="199"/>
      <c r="B34" s="86" t="s">
        <v>140</v>
      </c>
      <c r="C34" s="99">
        <v>14.657388000000001</v>
      </c>
      <c r="D34" s="120">
        <v>1975</v>
      </c>
      <c r="E34" s="244" t="s">
        <v>188</v>
      </c>
      <c r="F34" s="122" t="s">
        <v>140</v>
      </c>
      <c r="G34" s="199"/>
      <c r="H34" s="202"/>
      <c r="I34" s="199"/>
      <c r="J34" s="199"/>
      <c r="K34" s="199"/>
      <c r="L34" s="199"/>
      <c r="M34" s="199"/>
      <c r="N34" s="199"/>
      <c r="O34" s="199"/>
      <c r="P34" s="199"/>
      <c r="Q34" s="199"/>
    </row>
    <row r="35" spans="1:17" ht="12.75">
      <c r="A35" s="199"/>
      <c r="B35" s="86" t="s">
        <v>141</v>
      </c>
      <c r="C35" s="99">
        <v>37.923209</v>
      </c>
      <c r="D35" s="120">
        <v>1986</v>
      </c>
      <c r="E35" s="244" t="s">
        <v>431</v>
      </c>
      <c r="F35" s="122" t="s">
        <v>141</v>
      </c>
      <c r="G35" s="199"/>
      <c r="H35" s="202"/>
      <c r="I35" s="199"/>
      <c r="J35" s="199"/>
      <c r="K35" s="199"/>
      <c r="L35" s="199"/>
      <c r="M35" s="199"/>
      <c r="N35" s="199"/>
      <c r="O35" s="199"/>
      <c r="P35" s="199"/>
      <c r="Q35" s="199"/>
    </row>
    <row r="36" spans="1:17" ht="12.75">
      <c r="A36" s="199"/>
      <c r="B36" s="86" t="s">
        <v>142</v>
      </c>
      <c r="C36" s="99">
        <v>107.23905450000001</v>
      </c>
      <c r="D36" s="120">
        <v>1992</v>
      </c>
      <c r="E36" s="244" t="s">
        <v>429</v>
      </c>
      <c r="F36" s="122" t="s">
        <v>142</v>
      </c>
      <c r="G36" s="199"/>
      <c r="H36" s="202"/>
      <c r="I36" s="199"/>
      <c r="J36" s="199"/>
      <c r="K36" s="199"/>
      <c r="L36" s="199"/>
      <c r="M36" s="199"/>
      <c r="N36" s="199"/>
      <c r="O36" s="199"/>
      <c r="P36" s="199"/>
      <c r="Q36" s="199"/>
    </row>
    <row r="37" spans="1:17" ht="12.75">
      <c r="A37" s="199"/>
      <c r="B37" s="86" t="s">
        <v>189</v>
      </c>
      <c r="C37" s="99">
        <v>422.232115</v>
      </c>
      <c r="D37" s="120">
        <v>1997</v>
      </c>
      <c r="E37" s="244" t="s">
        <v>172</v>
      </c>
      <c r="F37" s="122" t="s">
        <v>189</v>
      </c>
      <c r="G37" s="199"/>
      <c r="H37" s="202"/>
      <c r="I37" s="199"/>
      <c r="J37" s="199"/>
      <c r="K37" s="199"/>
      <c r="L37" s="199"/>
      <c r="M37" s="199"/>
      <c r="N37" s="199"/>
      <c r="O37" s="199"/>
      <c r="P37" s="199"/>
      <c r="Q37" s="199"/>
    </row>
    <row r="38" spans="1:17" ht="13.5">
      <c r="A38" s="199"/>
      <c r="B38" s="86" t="s">
        <v>291</v>
      </c>
      <c r="C38" s="99">
        <v>486.86444910000006</v>
      </c>
      <c r="D38" s="120">
        <v>1979</v>
      </c>
      <c r="E38" s="244" t="s">
        <v>431</v>
      </c>
      <c r="F38" s="122" t="s">
        <v>190</v>
      </c>
      <c r="G38" s="199"/>
      <c r="H38" s="202"/>
      <c r="I38" s="199"/>
      <c r="J38" s="199"/>
      <c r="K38" s="199"/>
      <c r="L38" s="199"/>
      <c r="M38" s="199"/>
      <c r="N38" s="199"/>
      <c r="O38" s="199"/>
      <c r="P38" s="199"/>
      <c r="Q38" s="199"/>
    </row>
    <row r="39" spans="1:17" ht="12.75">
      <c r="A39" s="199"/>
      <c r="B39" s="86" t="s">
        <v>143</v>
      </c>
      <c r="C39" s="99">
        <v>61.486351</v>
      </c>
      <c r="D39" s="120">
        <v>1984</v>
      </c>
      <c r="E39" s="244" t="s">
        <v>431</v>
      </c>
      <c r="F39" s="122" t="s">
        <v>143</v>
      </c>
      <c r="G39" s="199"/>
      <c r="H39" s="202"/>
      <c r="I39" s="199"/>
      <c r="J39" s="199"/>
      <c r="K39" s="199"/>
      <c r="L39" s="199"/>
      <c r="M39" s="199"/>
      <c r="N39" s="199"/>
      <c r="O39" s="199"/>
      <c r="P39" s="199"/>
      <c r="Q39" s="199"/>
    </row>
    <row r="40" spans="1:17" ht="12.75">
      <c r="A40" s="199"/>
      <c r="B40" s="86" t="s">
        <v>144</v>
      </c>
      <c r="C40" s="99">
        <v>27.84011</v>
      </c>
      <c r="D40" s="120">
        <v>1981</v>
      </c>
      <c r="E40" s="244" t="s">
        <v>431</v>
      </c>
      <c r="F40" s="122" t="s">
        <v>191</v>
      </c>
      <c r="G40" s="199"/>
      <c r="H40" s="202"/>
      <c r="I40" s="199"/>
      <c r="J40" s="199"/>
      <c r="K40" s="199"/>
      <c r="L40" s="199"/>
      <c r="M40" s="199"/>
      <c r="N40" s="199"/>
      <c r="O40" s="199"/>
      <c r="P40" s="199"/>
      <c r="Q40" s="199"/>
    </row>
    <row r="41" spans="1:17" ht="13.5">
      <c r="A41" s="199"/>
      <c r="B41" s="86" t="s">
        <v>424</v>
      </c>
      <c r="C41" s="99">
        <v>6.4733331</v>
      </c>
      <c r="D41" s="124">
        <v>2001</v>
      </c>
      <c r="E41" s="244" t="s">
        <v>184</v>
      </c>
      <c r="F41" s="122" t="s">
        <v>435</v>
      </c>
      <c r="G41" s="199"/>
      <c r="H41" s="202"/>
      <c r="I41" s="199"/>
      <c r="J41" s="199"/>
      <c r="K41" s="199"/>
      <c r="L41" s="199"/>
      <c r="M41" s="199"/>
      <c r="N41" s="199"/>
      <c r="O41" s="199"/>
      <c r="P41" s="199"/>
      <c r="Q41" s="199"/>
    </row>
    <row r="42" spans="1:17" ht="12.75">
      <c r="A42" s="199"/>
      <c r="B42" s="86" t="s">
        <v>145</v>
      </c>
      <c r="C42" s="99">
        <v>6.5268180000000005</v>
      </c>
      <c r="D42" s="120">
        <v>2003</v>
      </c>
      <c r="E42" s="244" t="s">
        <v>430</v>
      </c>
      <c r="F42" s="122" t="s">
        <v>145</v>
      </c>
      <c r="G42" s="199"/>
      <c r="H42" s="202"/>
      <c r="I42" s="199"/>
      <c r="J42" s="199"/>
      <c r="K42" s="199"/>
      <c r="L42" s="199"/>
      <c r="M42" s="199"/>
      <c r="N42" s="199"/>
      <c r="O42" s="199"/>
      <c r="P42" s="199"/>
      <c r="Q42" s="199"/>
    </row>
    <row r="43" spans="1:17" ht="12.75">
      <c r="A43" s="199"/>
      <c r="B43" s="86" t="s">
        <v>146</v>
      </c>
      <c r="C43" s="99">
        <v>14.9145228</v>
      </c>
      <c r="D43" s="120">
        <v>1982</v>
      </c>
      <c r="E43" s="244" t="s">
        <v>430</v>
      </c>
      <c r="F43" s="122" t="s">
        <v>192</v>
      </c>
      <c r="G43" s="199"/>
      <c r="H43" s="202"/>
      <c r="I43" s="199"/>
      <c r="J43" s="199"/>
      <c r="K43" s="199"/>
      <c r="L43" s="199"/>
      <c r="M43" s="199"/>
      <c r="N43" s="199"/>
      <c r="O43" s="199"/>
      <c r="P43" s="199"/>
      <c r="Q43" s="199"/>
    </row>
    <row r="44" spans="1:17" ht="13.5">
      <c r="A44" s="199"/>
      <c r="B44" s="86" t="s">
        <v>425</v>
      </c>
      <c r="C44" s="99">
        <v>68.2728103</v>
      </c>
      <c r="D44" s="120">
        <v>1998</v>
      </c>
      <c r="E44" s="244" t="s">
        <v>433</v>
      </c>
      <c r="F44" s="122" t="s">
        <v>436</v>
      </c>
      <c r="G44" s="199"/>
      <c r="H44" s="202"/>
      <c r="I44" s="199"/>
      <c r="J44" s="199"/>
      <c r="K44" s="199"/>
      <c r="L44" s="199"/>
      <c r="M44" s="199"/>
      <c r="N44" s="199"/>
      <c r="O44" s="199"/>
      <c r="P44" s="199"/>
      <c r="Q44" s="199"/>
    </row>
    <row r="45" spans="1:17" ht="12.75">
      <c r="A45" s="199"/>
      <c r="B45" s="86" t="s">
        <v>98</v>
      </c>
      <c r="C45" s="99">
        <v>10.863451999999999</v>
      </c>
      <c r="D45" s="120">
        <v>1990</v>
      </c>
      <c r="E45" s="244" t="s">
        <v>193</v>
      </c>
      <c r="F45" s="122">
        <v>102</v>
      </c>
      <c r="G45" s="199"/>
      <c r="H45" s="202"/>
      <c r="I45" s="199"/>
      <c r="J45" s="199"/>
      <c r="K45" s="199"/>
      <c r="L45" s="199"/>
      <c r="M45" s="199"/>
      <c r="N45" s="199"/>
      <c r="O45" s="199"/>
      <c r="P45" s="199"/>
      <c r="Q45" s="199"/>
    </row>
    <row r="46" spans="1:17" ht="12.75">
      <c r="A46" s="199"/>
      <c r="B46" s="86" t="s">
        <v>194</v>
      </c>
      <c r="C46" s="99">
        <v>165.57</v>
      </c>
      <c r="D46" s="120">
        <v>1974</v>
      </c>
      <c r="E46" s="244" t="s">
        <v>429</v>
      </c>
      <c r="F46" s="122" t="s">
        <v>194</v>
      </c>
      <c r="G46" s="199"/>
      <c r="H46" s="202"/>
      <c r="I46" s="199"/>
      <c r="J46" s="199"/>
      <c r="K46" s="199"/>
      <c r="L46" s="199"/>
      <c r="M46" s="199"/>
      <c r="N46" s="199"/>
      <c r="O46" s="199"/>
      <c r="P46" s="199"/>
      <c r="Q46" s="199"/>
    </row>
    <row r="47" spans="1:17" ht="12.75">
      <c r="A47" s="199"/>
      <c r="B47" s="86" t="s">
        <v>195</v>
      </c>
      <c r="C47" s="99">
        <v>121.00753799999998</v>
      </c>
      <c r="D47" s="120">
        <v>1981</v>
      </c>
      <c r="E47" s="244" t="s">
        <v>429</v>
      </c>
      <c r="F47" s="122" t="s">
        <v>195</v>
      </c>
      <c r="G47" s="199"/>
      <c r="H47" s="202"/>
      <c r="I47" s="199"/>
      <c r="J47" s="199"/>
      <c r="K47" s="199"/>
      <c r="L47" s="199"/>
      <c r="M47" s="199"/>
      <c r="N47" s="199"/>
      <c r="O47" s="199"/>
      <c r="P47" s="199"/>
      <c r="Q47" s="199"/>
    </row>
    <row r="48" spans="1:17" ht="12.75">
      <c r="A48" s="199"/>
      <c r="B48" s="86" t="s">
        <v>102</v>
      </c>
      <c r="C48" s="99">
        <v>249.85267799999997</v>
      </c>
      <c r="D48" s="120">
        <v>1979</v>
      </c>
      <c r="E48" s="244" t="s">
        <v>429</v>
      </c>
      <c r="F48" s="122" t="s">
        <v>102</v>
      </c>
      <c r="G48" s="199"/>
      <c r="H48" s="202"/>
      <c r="I48" s="199"/>
      <c r="J48" s="199"/>
      <c r="K48" s="199"/>
      <c r="L48" s="199"/>
      <c r="M48" s="199"/>
      <c r="N48" s="199"/>
      <c r="O48" s="199"/>
      <c r="P48" s="199"/>
      <c r="Q48" s="199"/>
    </row>
    <row r="49" spans="1:17" ht="12.75">
      <c r="A49" s="199"/>
      <c r="B49" s="86" t="s">
        <v>104</v>
      </c>
      <c r="C49" s="99">
        <v>190.73565680000002</v>
      </c>
      <c r="D49" s="124">
        <v>1984</v>
      </c>
      <c r="E49" s="244" t="s">
        <v>429</v>
      </c>
      <c r="F49" s="122" t="s">
        <v>104</v>
      </c>
      <c r="G49" s="199"/>
      <c r="H49" s="202"/>
      <c r="I49" s="199"/>
      <c r="J49" s="199"/>
      <c r="K49" s="199"/>
      <c r="L49" s="199"/>
      <c r="M49" s="199"/>
      <c r="N49" s="199"/>
      <c r="O49" s="199"/>
      <c r="P49" s="199"/>
      <c r="Q49" s="199"/>
    </row>
    <row r="50" spans="1:17" ht="12.75">
      <c r="A50" s="199"/>
      <c r="B50" s="86" t="s">
        <v>43</v>
      </c>
      <c r="C50" s="99">
        <v>690.5011808</v>
      </c>
      <c r="D50" s="120">
        <v>1974</v>
      </c>
      <c r="E50" s="244" t="s">
        <v>429</v>
      </c>
      <c r="F50" s="122" t="s">
        <v>43</v>
      </c>
      <c r="G50" s="199"/>
      <c r="H50" s="202"/>
      <c r="I50" s="199"/>
      <c r="J50" s="199"/>
      <c r="K50" s="199"/>
      <c r="L50" s="199"/>
      <c r="M50" s="199"/>
      <c r="N50" s="199"/>
      <c r="O50" s="199"/>
      <c r="P50" s="199"/>
      <c r="Q50" s="199"/>
    </row>
    <row r="51" spans="1:17" ht="12.75">
      <c r="A51" s="199"/>
      <c r="B51" s="86" t="s">
        <v>147</v>
      </c>
      <c r="C51" s="99">
        <v>45.19611</v>
      </c>
      <c r="D51" s="120">
        <v>1977</v>
      </c>
      <c r="E51" s="244" t="s">
        <v>429</v>
      </c>
      <c r="F51" s="122" t="s">
        <v>196</v>
      </c>
      <c r="G51" s="199"/>
      <c r="H51" s="202"/>
      <c r="I51" s="199"/>
      <c r="J51" s="199"/>
      <c r="K51" s="199"/>
      <c r="L51" s="199"/>
      <c r="M51" s="199"/>
      <c r="N51" s="199"/>
      <c r="O51" s="199"/>
      <c r="P51" s="199"/>
      <c r="Q51" s="199"/>
    </row>
    <row r="52" spans="1:17" ht="12.75">
      <c r="A52" s="199"/>
      <c r="B52" s="86" t="s">
        <v>148</v>
      </c>
      <c r="C52" s="99">
        <v>45.052797700000006</v>
      </c>
      <c r="D52" s="120">
        <v>1976</v>
      </c>
      <c r="E52" s="244" t="s">
        <v>429</v>
      </c>
      <c r="F52" s="122" t="s">
        <v>148</v>
      </c>
      <c r="G52" s="199"/>
      <c r="H52" s="202"/>
      <c r="I52" s="199"/>
      <c r="J52" s="199"/>
      <c r="K52" s="199"/>
      <c r="L52" s="199"/>
      <c r="M52" s="199"/>
      <c r="N52" s="199"/>
      <c r="O52" s="199"/>
      <c r="P52" s="199"/>
      <c r="Q52" s="199"/>
    </row>
    <row r="53" spans="1:17" ht="12.75">
      <c r="A53" s="199"/>
      <c r="B53" s="86" t="s">
        <v>149</v>
      </c>
      <c r="C53" s="99">
        <v>10.647055</v>
      </c>
      <c r="D53" s="120">
        <v>1996</v>
      </c>
      <c r="E53" s="244" t="s">
        <v>429</v>
      </c>
      <c r="F53" s="122" t="s">
        <v>149</v>
      </c>
      <c r="G53" s="199"/>
      <c r="H53" s="202"/>
      <c r="I53" s="199"/>
      <c r="J53" s="199"/>
      <c r="K53" s="199"/>
      <c r="L53" s="199"/>
      <c r="M53" s="199"/>
      <c r="N53" s="199"/>
      <c r="O53" s="199"/>
      <c r="P53" s="199"/>
      <c r="Q53" s="199"/>
    </row>
    <row r="54" spans="1:17" ht="12.75">
      <c r="A54" s="199"/>
      <c r="B54" s="86" t="s">
        <v>110</v>
      </c>
      <c r="C54" s="99">
        <v>13.926769</v>
      </c>
      <c r="D54" s="120">
        <v>1983</v>
      </c>
      <c r="E54" s="244" t="s">
        <v>433</v>
      </c>
      <c r="F54" s="122" t="s">
        <v>197</v>
      </c>
      <c r="G54" s="199"/>
      <c r="H54" s="202"/>
      <c r="I54" s="199"/>
      <c r="J54" s="199"/>
      <c r="K54" s="199"/>
      <c r="L54" s="199"/>
      <c r="M54" s="199"/>
      <c r="N54" s="199"/>
      <c r="O54" s="199"/>
      <c r="P54" s="199"/>
      <c r="Q54" s="199"/>
    </row>
    <row r="55" spans="1:17" ht="12.75">
      <c r="A55" s="199"/>
      <c r="B55" s="86" t="s">
        <v>150</v>
      </c>
      <c r="C55" s="99">
        <v>36.789280999999995</v>
      </c>
      <c r="D55" s="120">
        <v>1970</v>
      </c>
      <c r="E55" s="244" t="s">
        <v>174</v>
      </c>
      <c r="F55" s="122" t="s">
        <v>150</v>
      </c>
      <c r="G55" s="199"/>
      <c r="H55" s="202"/>
      <c r="I55" s="199"/>
      <c r="J55" s="199"/>
      <c r="K55" s="199"/>
      <c r="L55" s="199"/>
      <c r="M55" s="199"/>
      <c r="N55" s="199"/>
      <c r="O55" s="199"/>
      <c r="P55" s="199"/>
      <c r="Q55" s="199"/>
    </row>
    <row r="56" spans="1:17" ht="12.75">
      <c r="A56" s="199"/>
      <c r="B56" s="86" t="s">
        <v>116</v>
      </c>
      <c r="C56" s="99">
        <v>72.3132578</v>
      </c>
      <c r="D56" s="120">
        <v>1987</v>
      </c>
      <c r="E56" s="244" t="s">
        <v>429</v>
      </c>
      <c r="F56" s="122" t="s">
        <v>198</v>
      </c>
      <c r="G56" s="199"/>
      <c r="H56" s="202"/>
      <c r="I56" s="199"/>
      <c r="J56" s="199"/>
      <c r="K56" s="199"/>
      <c r="L56" s="199"/>
      <c r="M56" s="199"/>
      <c r="N56" s="199"/>
      <c r="O56" s="199"/>
      <c r="P56" s="199"/>
      <c r="Q56" s="199"/>
    </row>
    <row r="57" spans="1:17" ht="13.5">
      <c r="A57" s="199"/>
      <c r="B57" s="86" t="s">
        <v>292</v>
      </c>
      <c r="C57" s="99">
        <v>1621.8229529999999</v>
      </c>
      <c r="D57" s="120">
        <v>1979</v>
      </c>
      <c r="E57" s="244" t="s">
        <v>431</v>
      </c>
      <c r="F57" s="122" t="s">
        <v>199</v>
      </c>
      <c r="G57" s="199"/>
      <c r="H57" s="202"/>
      <c r="I57" s="199"/>
      <c r="J57" s="199"/>
      <c r="K57" s="199"/>
      <c r="L57" s="199"/>
      <c r="M57" s="199"/>
      <c r="N57" s="199"/>
      <c r="O57" s="199"/>
      <c r="P57" s="199"/>
      <c r="Q57" s="199"/>
    </row>
    <row r="58" spans="1:17" ht="13.5">
      <c r="A58" s="199"/>
      <c r="B58" s="86" t="s">
        <v>293</v>
      </c>
      <c r="C58" s="99"/>
      <c r="D58" s="120">
        <v>1983</v>
      </c>
      <c r="E58" s="244" t="s">
        <v>429</v>
      </c>
      <c r="F58" s="122" t="s">
        <v>199</v>
      </c>
      <c r="G58" s="199"/>
      <c r="H58" s="202"/>
      <c r="I58" s="199"/>
      <c r="J58" s="199"/>
      <c r="K58" s="199"/>
      <c r="L58" s="199"/>
      <c r="M58" s="199"/>
      <c r="N58" s="199"/>
      <c r="O58" s="199"/>
      <c r="P58" s="199"/>
      <c r="Q58" s="199"/>
    </row>
    <row r="59" spans="1:17" ht="12.75">
      <c r="A59" s="199"/>
      <c r="B59" s="86" t="s">
        <v>151</v>
      </c>
      <c r="C59" s="99">
        <v>22.647240999999998</v>
      </c>
      <c r="D59" s="120">
        <v>1996</v>
      </c>
      <c r="E59" s="244" t="s">
        <v>431</v>
      </c>
      <c r="F59" s="122">
        <v>190</v>
      </c>
      <c r="G59" s="199"/>
      <c r="H59" s="202"/>
      <c r="I59" s="199"/>
      <c r="J59" s="199"/>
      <c r="K59" s="199"/>
      <c r="L59" s="199"/>
      <c r="M59" s="199"/>
      <c r="N59" s="199"/>
      <c r="O59" s="199"/>
      <c r="P59" s="199"/>
      <c r="Q59" s="199"/>
    </row>
    <row r="60" spans="1:17" ht="13.5">
      <c r="A60" s="199"/>
      <c r="B60" s="86" t="s">
        <v>294</v>
      </c>
      <c r="C60" s="99">
        <v>68.446</v>
      </c>
      <c r="D60" s="120">
        <v>1983</v>
      </c>
      <c r="E60" s="244" t="s">
        <v>429</v>
      </c>
      <c r="F60" s="122" t="s">
        <v>200</v>
      </c>
      <c r="G60" s="199"/>
      <c r="H60" s="202"/>
      <c r="I60" s="199"/>
      <c r="J60" s="199"/>
      <c r="K60" s="199"/>
      <c r="L60" s="199"/>
      <c r="M60" s="199"/>
      <c r="N60" s="199"/>
      <c r="O60" s="199"/>
      <c r="P60" s="199"/>
      <c r="Q60" s="199"/>
    </row>
    <row r="61" spans="1:17" ht="12.75">
      <c r="A61" s="199"/>
      <c r="B61" s="86" t="s">
        <v>152</v>
      </c>
      <c r="C61" s="99">
        <v>90.3028683</v>
      </c>
      <c r="D61" s="120">
        <v>1976</v>
      </c>
      <c r="E61" s="244" t="s">
        <v>433</v>
      </c>
      <c r="F61" s="122" t="s">
        <v>201</v>
      </c>
      <c r="G61" s="199"/>
      <c r="H61" s="202"/>
      <c r="I61" s="199"/>
      <c r="J61" s="199"/>
      <c r="K61" s="199"/>
      <c r="L61" s="199"/>
      <c r="M61" s="199"/>
      <c r="N61" s="199"/>
      <c r="O61" s="199"/>
      <c r="P61" s="199"/>
      <c r="Q61" s="199"/>
    </row>
    <row r="62" spans="1:17" ht="12.75">
      <c r="A62" s="199"/>
      <c r="B62" s="86" t="s">
        <v>153</v>
      </c>
      <c r="C62" s="99">
        <v>9.854595400000001</v>
      </c>
      <c r="D62" s="124">
        <v>2000</v>
      </c>
      <c r="E62" s="244" t="s">
        <v>429</v>
      </c>
      <c r="F62" s="121">
        <v>128</v>
      </c>
      <c r="G62" s="199"/>
      <c r="H62" s="202"/>
      <c r="I62" s="199"/>
      <c r="J62" s="199"/>
      <c r="K62" s="199"/>
      <c r="L62" s="199"/>
      <c r="M62" s="199"/>
      <c r="N62" s="199"/>
      <c r="O62" s="199"/>
      <c r="P62" s="199"/>
      <c r="Q62" s="199"/>
    </row>
    <row r="63" spans="1:17" ht="12.75">
      <c r="A63" s="199"/>
      <c r="B63" s="86" t="s">
        <v>154</v>
      </c>
      <c r="C63" s="99">
        <v>3.843</v>
      </c>
      <c r="D63" s="120">
        <v>1991</v>
      </c>
      <c r="E63" s="244" t="s">
        <v>431</v>
      </c>
      <c r="F63" s="122" t="s">
        <v>202</v>
      </c>
      <c r="G63" s="199"/>
      <c r="H63" s="202"/>
      <c r="I63" s="199"/>
      <c r="J63" s="199"/>
      <c r="K63" s="199"/>
      <c r="L63" s="199"/>
      <c r="M63" s="199"/>
      <c r="N63" s="199"/>
      <c r="O63" s="199"/>
      <c r="P63" s="199"/>
      <c r="Q63" s="199"/>
    </row>
    <row r="64" spans="1:17" ht="12.75">
      <c r="A64" s="199"/>
      <c r="B64" s="86" t="s">
        <v>155</v>
      </c>
      <c r="C64" s="99">
        <v>183.99835489999998</v>
      </c>
      <c r="D64" s="120">
        <v>1975</v>
      </c>
      <c r="E64" s="244" t="s">
        <v>433</v>
      </c>
      <c r="F64" s="122" t="s">
        <v>155</v>
      </c>
      <c r="G64" s="199"/>
      <c r="H64" s="202"/>
      <c r="I64" s="199"/>
      <c r="J64" s="199"/>
      <c r="K64" s="199"/>
      <c r="L64" s="199"/>
      <c r="M64" s="199"/>
      <c r="N64" s="199"/>
      <c r="O64" s="199"/>
      <c r="P64" s="199"/>
      <c r="Q64" s="199"/>
    </row>
    <row r="65" spans="1:17" ht="12.75">
      <c r="A65" s="199"/>
      <c r="B65" s="86" t="s">
        <v>329</v>
      </c>
      <c r="C65" s="123">
        <v>13.597563999999998</v>
      </c>
      <c r="D65" s="120">
        <v>1984</v>
      </c>
      <c r="E65" s="244" t="s">
        <v>184</v>
      </c>
      <c r="F65" s="122" t="s">
        <v>203</v>
      </c>
      <c r="G65" s="199"/>
      <c r="H65" s="202"/>
      <c r="I65" s="199"/>
      <c r="J65" s="199"/>
      <c r="K65" s="199"/>
      <c r="L65" s="199"/>
      <c r="M65" s="199"/>
      <c r="N65" s="199"/>
      <c r="O65" s="199"/>
      <c r="P65" s="199"/>
      <c r="Q65" s="199"/>
    </row>
    <row r="66" spans="1:17" ht="13.5">
      <c r="A66" s="199"/>
      <c r="B66" s="86" t="s">
        <v>426</v>
      </c>
      <c r="C66" s="123">
        <v>12.0728425</v>
      </c>
      <c r="D66" s="120">
        <v>1981</v>
      </c>
      <c r="E66" s="244" t="s">
        <v>431</v>
      </c>
      <c r="F66" s="122">
        <v>248</v>
      </c>
      <c r="G66" s="199"/>
      <c r="H66" s="202"/>
      <c r="I66" s="199"/>
      <c r="J66" s="199"/>
      <c r="K66" s="199"/>
      <c r="L66" s="199"/>
      <c r="M66" s="199"/>
      <c r="N66" s="199"/>
      <c r="O66" s="199"/>
      <c r="P66" s="199"/>
      <c r="Q66" s="199"/>
    </row>
    <row r="67" spans="1:17" ht="13.5">
      <c r="A67" s="199"/>
      <c r="B67" s="86" t="s">
        <v>427</v>
      </c>
      <c r="C67" s="99">
        <v>10.5518432</v>
      </c>
      <c r="D67" s="120">
        <v>1987</v>
      </c>
      <c r="E67" s="244" t="s">
        <v>431</v>
      </c>
      <c r="F67" s="122" t="s">
        <v>437</v>
      </c>
      <c r="G67" s="199"/>
      <c r="H67" s="202"/>
      <c r="I67" s="199"/>
      <c r="J67" s="199"/>
      <c r="K67" s="199"/>
      <c r="L67" s="199"/>
      <c r="M67" s="199"/>
      <c r="N67" s="199"/>
      <c r="O67" s="199"/>
      <c r="P67" s="199"/>
      <c r="Q67" s="199"/>
    </row>
    <row r="68" spans="1:17" ht="12.75">
      <c r="A68" s="199"/>
      <c r="B68" s="86" t="s">
        <v>334</v>
      </c>
      <c r="C68" s="99">
        <v>62.680749000000006</v>
      </c>
      <c r="D68" s="120">
        <v>1981</v>
      </c>
      <c r="E68" s="244" t="s">
        <v>429</v>
      </c>
      <c r="F68" s="122" t="s">
        <v>204</v>
      </c>
      <c r="G68" s="199"/>
      <c r="H68" s="202"/>
      <c r="I68" s="199"/>
      <c r="J68" s="199"/>
      <c r="K68" s="199"/>
      <c r="L68" s="199"/>
      <c r="M68" s="199"/>
      <c r="N68" s="199"/>
      <c r="O68" s="199"/>
      <c r="P68" s="199"/>
      <c r="Q68" s="199"/>
    </row>
    <row r="69" spans="1:17" ht="12.75">
      <c r="A69" s="199"/>
      <c r="B69" s="86" t="s">
        <v>156</v>
      </c>
      <c r="C69" s="99">
        <v>61.577</v>
      </c>
      <c r="D69" s="120">
        <v>1986</v>
      </c>
      <c r="E69" s="244" t="s">
        <v>429</v>
      </c>
      <c r="F69" s="122" t="s">
        <v>198</v>
      </c>
      <c r="G69" s="199"/>
      <c r="H69" s="202"/>
      <c r="I69" s="199"/>
      <c r="J69" s="199"/>
      <c r="K69" s="199"/>
      <c r="L69" s="199"/>
      <c r="M69" s="199"/>
      <c r="N69" s="199"/>
      <c r="O69" s="199"/>
      <c r="P69" s="199"/>
      <c r="Q69" s="199"/>
    </row>
    <row r="70" spans="1:17" ht="13.5">
      <c r="A70" s="199"/>
      <c r="B70" s="86" t="s">
        <v>295</v>
      </c>
      <c r="C70" s="99">
        <v>8.72</v>
      </c>
      <c r="D70" s="120">
        <v>2003</v>
      </c>
      <c r="E70" s="244" t="s">
        <v>431</v>
      </c>
      <c r="F70" s="122">
        <v>36</v>
      </c>
      <c r="G70" s="199"/>
      <c r="H70" s="202"/>
      <c r="I70" s="199"/>
      <c r="J70" s="199"/>
      <c r="K70" s="199"/>
      <c r="L70" s="199"/>
      <c r="M70" s="199"/>
      <c r="N70" s="199"/>
      <c r="O70" s="199"/>
      <c r="P70" s="199"/>
      <c r="Q70" s="199"/>
    </row>
    <row r="71" spans="1:17" ht="12.75">
      <c r="A71" s="199"/>
      <c r="B71" s="86" t="s">
        <v>157</v>
      </c>
      <c r="C71" s="99">
        <v>90.6216345</v>
      </c>
      <c r="D71" s="120">
        <v>1986</v>
      </c>
      <c r="E71" s="244" t="s">
        <v>429</v>
      </c>
      <c r="F71" s="122" t="s">
        <v>157</v>
      </c>
      <c r="G71" s="199"/>
      <c r="H71" s="202"/>
      <c r="I71" s="199"/>
      <c r="J71" s="199"/>
      <c r="K71" s="199"/>
      <c r="L71" s="199"/>
      <c r="M71" s="199"/>
      <c r="N71" s="199"/>
      <c r="O71" s="199"/>
      <c r="P71" s="199"/>
      <c r="Q71" s="199"/>
    </row>
    <row r="72" spans="1:17" ht="12.75">
      <c r="A72" s="199"/>
      <c r="B72" s="86" t="s">
        <v>428</v>
      </c>
      <c r="C72" s="99">
        <v>7.996757000000001</v>
      </c>
      <c r="D72" s="120">
        <v>1994</v>
      </c>
      <c r="E72" s="244" t="s">
        <v>168</v>
      </c>
      <c r="F72" s="122">
        <v>150</v>
      </c>
      <c r="G72" s="199"/>
      <c r="H72" s="202"/>
      <c r="I72" s="199"/>
      <c r="J72" s="199"/>
      <c r="K72" s="199"/>
      <c r="L72" s="199"/>
      <c r="M72" s="199"/>
      <c r="N72" s="199"/>
      <c r="O72" s="199"/>
      <c r="P72" s="199"/>
      <c r="Q72" s="199"/>
    </row>
    <row r="73" spans="1:17" ht="13.5">
      <c r="A73" s="199"/>
      <c r="B73" s="86" t="s">
        <v>296</v>
      </c>
      <c r="C73" s="99">
        <v>14.188999999999998</v>
      </c>
      <c r="D73" s="120">
        <v>1993</v>
      </c>
      <c r="E73" s="244" t="s">
        <v>429</v>
      </c>
      <c r="F73" s="122" t="s">
        <v>205</v>
      </c>
      <c r="G73" s="199"/>
      <c r="H73" s="202"/>
      <c r="I73" s="199"/>
      <c r="J73" s="199"/>
      <c r="K73" s="199"/>
      <c r="L73" s="199"/>
      <c r="M73" s="199"/>
      <c r="N73" s="199"/>
      <c r="O73" s="199"/>
      <c r="P73" s="199"/>
      <c r="Q73" s="199"/>
    </row>
    <row r="74" spans="1:17" ht="12.75">
      <c r="A74" s="199"/>
      <c r="B74" s="86" t="s">
        <v>127</v>
      </c>
      <c r="C74" s="99">
        <v>18.8063</v>
      </c>
      <c r="D74" s="120">
        <v>1987</v>
      </c>
      <c r="E74" s="244" t="s">
        <v>184</v>
      </c>
      <c r="F74" s="122">
        <v>316</v>
      </c>
      <c r="G74" s="199"/>
      <c r="H74" s="202"/>
      <c r="I74" s="199"/>
      <c r="J74" s="199"/>
      <c r="K74" s="199"/>
      <c r="L74" s="199"/>
      <c r="M74" s="199"/>
      <c r="N74" s="199"/>
      <c r="O74" s="199"/>
      <c r="P74" s="199"/>
      <c r="Q74" s="199"/>
    </row>
    <row r="75" spans="1:17" ht="13.5" thickBot="1">
      <c r="A75" s="199"/>
      <c r="B75" s="125" t="s">
        <v>158</v>
      </c>
      <c r="C75" s="126">
        <v>364.9634945</v>
      </c>
      <c r="D75" s="127">
        <v>1981</v>
      </c>
      <c r="E75" s="245" t="s">
        <v>429</v>
      </c>
      <c r="F75" s="128" t="s">
        <v>158</v>
      </c>
      <c r="G75" s="199"/>
      <c r="H75" s="199"/>
      <c r="I75" s="199"/>
      <c r="J75" s="199"/>
      <c r="K75" s="199"/>
      <c r="L75" s="199"/>
      <c r="M75" s="199"/>
      <c r="N75" s="199"/>
      <c r="O75" s="199"/>
      <c r="P75" s="199"/>
      <c r="Q75" s="199"/>
    </row>
    <row r="76" spans="1:17" ht="12">
      <c r="A76" s="199"/>
      <c r="B76" s="199"/>
      <c r="C76" s="199"/>
      <c r="D76" s="203"/>
      <c r="E76" s="199"/>
      <c r="F76" s="203"/>
      <c r="G76" s="199"/>
      <c r="H76" s="199"/>
      <c r="I76" s="199"/>
      <c r="J76" s="199"/>
      <c r="K76" s="199"/>
      <c r="L76" s="199"/>
      <c r="M76" s="199"/>
      <c r="N76" s="199"/>
      <c r="O76" s="199"/>
      <c r="P76" s="199"/>
      <c r="Q76" s="199"/>
    </row>
    <row r="77" spans="1:17" ht="12">
      <c r="A77" s="199"/>
      <c r="B77" s="204" t="s">
        <v>516</v>
      </c>
      <c r="C77" s="199"/>
      <c r="D77" s="199"/>
      <c r="E77" s="199"/>
      <c r="F77" s="203"/>
      <c r="G77" s="199"/>
      <c r="H77" s="199"/>
      <c r="I77" s="199"/>
      <c r="J77" s="199"/>
      <c r="K77" s="199"/>
      <c r="L77" s="199"/>
      <c r="M77" s="199"/>
      <c r="N77" s="199"/>
      <c r="O77" s="199"/>
      <c r="P77" s="199"/>
      <c r="Q77" s="199"/>
    </row>
    <row r="78" spans="1:17" ht="12">
      <c r="A78" s="199"/>
      <c r="B78" s="204" t="s">
        <v>206</v>
      </c>
      <c r="C78" s="199"/>
      <c r="D78" s="199"/>
      <c r="E78" s="199"/>
      <c r="F78" s="203"/>
      <c r="G78" s="199"/>
      <c r="H78" s="199"/>
      <c r="I78" s="199"/>
      <c r="J78" s="199"/>
      <c r="K78" s="199"/>
      <c r="L78" s="199"/>
      <c r="M78" s="199"/>
      <c r="N78" s="199"/>
      <c r="O78" s="199"/>
      <c r="P78" s="199"/>
      <c r="Q78" s="199"/>
    </row>
    <row r="79" spans="1:17" ht="12">
      <c r="A79" s="199"/>
      <c r="B79" s="199" t="s">
        <v>517</v>
      </c>
      <c r="C79" s="202"/>
      <c r="D79" s="203"/>
      <c r="E79" s="199"/>
      <c r="F79" s="203"/>
      <c r="G79" s="199"/>
      <c r="H79" s="199"/>
      <c r="I79" s="199"/>
      <c r="J79" s="199"/>
      <c r="K79" s="199"/>
      <c r="L79" s="199"/>
      <c r="M79" s="199"/>
      <c r="N79" s="199"/>
      <c r="O79" s="199"/>
      <c r="P79" s="199"/>
      <c r="Q79" s="199"/>
    </row>
    <row r="80" spans="1:17" ht="12">
      <c r="A80" s="199"/>
      <c r="B80" s="199" t="s">
        <v>207</v>
      </c>
      <c r="C80" s="202"/>
      <c r="D80" s="203"/>
      <c r="E80" s="199"/>
      <c r="F80" s="203"/>
      <c r="G80" s="199"/>
      <c r="H80" s="199"/>
      <c r="I80" s="199"/>
      <c r="J80" s="199"/>
      <c r="K80" s="199"/>
      <c r="L80" s="199"/>
      <c r="M80" s="199"/>
      <c r="N80" s="199"/>
      <c r="O80" s="199"/>
      <c r="P80" s="199"/>
      <c r="Q80" s="199"/>
    </row>
    <row r="81" spans="1:17" ht="12">
      <c r="A81" s="199"/>
      <c r="B81" s="199" t="s">
        <v>208</v>
      </c>
      <c r="C81" s="202"/>
      <c r="D81" s="203"/>
      <c r="E81" s="199"/>
      <c r="F81" s="203"/>
      <c r="G81" s="199"/>
      <c r="H81" s="199"/>
      <c r="I81" s="199"/>
      <c r="J81" s="199"/>
      <c r="K81" s="199"/>
      <c r="L81" s="199"/>
      <c r="M81" s="199"/>
      <c r="N81" s="199"/>
      <c r="O81" s="199"/>
      <c r="P81" s="199"/>
      <c r="Q81" s="199"/>
    </row>
    <row r="82" spans="1:17" ht="12">
      <c r="A82" s="199"/>
      <c r="B82" s="199"/>
      <c r="C82" s="202"/>
      <c r="D82" s="203"/>
      <c r="E82" s="199"/>
      <c r="F82" s="203"/>
      <c r="G82" s="199"/>
      <c r="H82" s="199"/>
      <c r="I82" s="199"/>
      <c r="J82" s="199"/>
      <c r="K82" s="199"/>
      <c r="L82" s="199"/>
      <c r="M82" s="199"/>
      <c r="N82" s="199"/>
      <c r="O82" s="199"/>
      <c r="P82" s="199"/>
      <c r="Q82" s="199"/>
    </row>
    <row r="83" spans="1:17" ht="12">
      <c r="A83" s="199"/>
      <c r="B83" s="220" t="s">
        <v>535</v>
      </c>
      <c r="C83" s="220"/>
      <c r="D83" s="220"/>
      <c r="E83" s="220"/>
      <c r="F83" s="220"/>
      <c r="G83" s="199"/>
      <c r="H83" s="199"/>
      <c r="I83" s="199"/>
      <c r="J83" s="199"/>
      <c r="K83" s="199"/>
      <c r="L83" s="199"/>
      <c r="M83" s="199"/>
      <c r="N83" s="199"/>
      <c r="O83" s="199"/>
      <c r="P83" s="199"/>
      <c r="Q83" s="199"/>
    </row>
    <row r="84" spans="1:17" ht="12">
      <c r="A84" s="199"/>
      <c r="B84" s="220" t="s">
        <v>536</v>
      </c>
      <c r="C84" s="220"/>
      <c r="D84" s="220"/>
      <c r="E84" s="220"/>
      <c r="F84" s="220"/>
      <c r="G84" s="199"/>
      <c r="H84" s="199"/>
      <c r="I84" s="199"/>
      <c r="J84" s="199"/>
      <c r="K84" s="199"/>
      <c r="L84" s="199"/>
      <c r="M84" s="199"/>
      <c r="N84" s="199"/>
      <c r="O84" s="199"/>
      <c r="P84" s="199"/>
      <c r="Q84" s="199"/>
    </row>
    <row r="85" spans="1:17" ht="12">
      <c r="A85" s="199"/>
      <c r="B85" s="220" t="s">
        <v>540</v>
      </c>
      <c r="C85" s="220"/>
      <c r="D85" s="220"/>
      <c r="E85" s="220"/>
      <c r="F85" s="220"/>
      <c r="G85" s="199"/>
      <c r="H85" s="199"/>
      <c r="I85" s="199"/>
      <c r="J85" s="199"/>
      <c r="K85" s="199"/>
      <c r="L85" s="199"/>
      <c r="M85" s="199"/>
      <c r="N85" s="199"/>
      <c r="O85" s="199"/>
      <c r="P85" s="199"/>
      <c r="Q85" s="199"/>
    </row>
    <row r="86" spans="1:17" ht="12">
      <c r="A86" s="199"/>
      <c r="B86" s="220" t="s">
        <v>537</v>
      </c>
      <c r="C86" s="220"/>
      <c r="D86" s="220"/>
      <c r="E86" s="220"/>
      <c r="F86" s="220"/>
      <c r="G86" s="199"/>
      <c r="H86" s="199"/>
      <c r="I86" s="199"/>
      <c r="J86" s="199"/>
      <c r="K86" s="199"/>
      <c r="L86" s="199"/>
      <c r="M86" s="199"/>
      <c r="N86" s="199"/>
      <c r="O86" s="199"/>
      <c r="P86" s="199"/>
      <c r="Q86" s="199"/>
    </row>
    <row r="87" spans="1:17" ht="12">
      <c r="A87" s="199"/>
      <c r="B87" s="220" t="s">
        <v>538</v>
      </c>
      <c r="C87" s="220"/>
      <c r="D87" s="220"/>
      <c r="E87" s="220"/>
      <c r="F87" s="220"/>
      <c r="G87" s="199"/>
      <c r="H87" s="199"/>
      <c r="I87" s="199"/>
      <c r="J87" s="199"/>
      <c r="K87" s="199"/>
      <c r="L87" s="199"/>
      <c r="M87" s="199"/>
      <c r="N87" s="199"/>
      <c r="O87" s="199"/>
      <c r="P87" s="199"/>
      <c r="Q87" s="199"/>
    </row>
    <row r="88" spans="1:17" ht="12">
      <c r="A88" s="199"/>
      <c r="B88" s="199"/>
      <c r="C88" s="199"/>
      <c r="D88" s="199"/>
      <c r="E88" s="199"/>
      <c r="F88" s="199"/>
      <c r="G88" s="199"/>
      <c r="H88" s="199"/>
      <c r="I88" s="199"/>
      <c r="J88" s="199"/>
      <c r="K88" s="199"/>
      <c r="L88" s="199"/>
      <c r="M88" s="199"/>
      <c r="N88" s="199"/>
      <c r="O88" s="199"/>
      <c r="P88" s="199"/>
      <c r="Q88" s="199"/>
    </row>
    <row r="89" spans="1:17" ht="12">
      <c r="A89" s="199"/>
      <c r="B89" s="199"/>
      <c r="C89" s="199"/>
      <c r="D89" s="199"/>
      <c r="E89" s="199"/>
      <c r="F89" s="199"/>
      <c r="G89" s="199"/>
      <c r="H89" s="199"/>
      <c r="I89" s="199"/>
      <c r="J89" s="199"/>
      <c r="K89" s="199"/>
      <c r="L89" s="199"/>
      <c r="M89" s="199"/>
      <c r="N89" s="199"/>
      <c r="O89" s="199"/>
      <c r="P89" s="199"/>
      <c r="Q89" s="199"/>
    </row>
    <row r="90" spans="1:17" ht="12">
      <c r="A90" s="199"/>
      <c r="B90" s="199"/>
      <c r="C90" s="199"/>
      <c r="D90" s="199"/>
      <c r="E90" s="199"/>
      <c r="F90" s="199"/>
      <c r="G90" s="199"/>
      <c r="H90" s="199"/>
      <c r="I90" s="199"/>
      <c r="J90" s="199"/>
      <c r="K90" s="199"/>
      <c r="L90" s="199"/>
      <c r="M90" s="199"/>
      <c r="N90" s="199"/>
      <c r="O90" s="199"/>
      <c r="P90" s="199"/>
      <c r="Q90" s="199"/>
    </row>
    <row r="91" spans="1:17" ht="12">
      <c r="A91" s="199"/>
      <c r="B91" s="199"/>
      <c r="C91" s="199"/>
      <c r="D91" s="199"/>
      <c r="E91" s="199"/>
      <c r="F91" s="199"/>
      <c r="G91" s="199"/>
      <c r="H91" s="199"/>
      <c r="I91" s="199"/>
      <c r="J91" s="199"/>
      <c r="K91" s="199"/>
      <c r="L91" s="199"/>
      <c r="M91" s="199"/>
      <c r="N91" s="199"/>
      <c r="O91" s="199"/>
      <c r="P91" s="199"/>
      <c r="Q91" s="199"/>
    </row>
    <row r="92" spans="1:17" ht="12">
      <c r="A92" s="199"/>
      <c r="B92" s="199"/>
      <c r="C92" s="199"/>
      <c r="D92" s="199"/>
      <c r="E92" s="199"/>
      <c r="F92" s="199"/>
      <c r="G92" s="199"/>
      <c r="H92" s="199"/>
      <c r="I92" s="199"/>
      <c r="J92" s="199"/>
      <c r="K92" s="199"/>
      <c r="L92" s="199"/>
      <c r="M92" s="199"/>
      <c r="N92" s="199"/>
      <c r="O92" s="199"/>
      <c r="P92" s="199"/>
      <c r="Q92" s="199"/>
    </row>
    <row r="93" spans="1:17" ht="12">
      <c r="A93" s="199"/>
      <c r="B93" s="199"/>
      <c r="C93" s="199"/>
      <c r="D93" s="199"/>
      <c r="E93" s="199"/>
      <c r="F93" s="199"/>
      <c r="G93" s="199"/>
      <c r="H93" s="199"/>
      <c r="I93" s="199"/>
      <c r="J93" s="199"/>
      <c r="K93" s="199"/>
      <c r="L93" s="199"/>
      <c r="M93" s="199"/>
      <c r="N93" s="199"/>
      <c r="O93" s="199"/>
      <c r="P93" s="199"/>
      <c r="Q93" s="199"/>
    </row>
    <row r="94" spans="1:17" ht="12">
      <c r="A94" s="199"/>
      <c r="B94" s="199"/>
      <c r="C94" s="199"/>
      <c r="D94" s="199"/>
      <c r="E94" s="199"/>
      <c r="F94" s="199"/>
      <c r="G94" s="199"/>
      <c r="H94" s="199"/>
      <c r="I94" s="199"/>
      <c r="J94" s="199"/>
      <c r="K94" s="199"/>
      <c r="L94" s="199"/>
      <c r="M94" s="199"/>
      <c r="N94" s="199"/>
      <c r="O94" s="199"/>
      <c r="P94" s="199"/>
      <c r="Q94" s="199"/>
    </row>
    <row r="95" spans="1:17" ht="12">
      <c r="A95" s="199"/>
      <c r="B95" s="199"/>
      <c r="C95" s="199"/>
      <c r="D95" s="199"/>
      <c r="E95" s="199"/>
      <c r="F95" s="199"/>
      <c r="G95" s="199"/>
      <c r="H95" s="199"/>
      <c r="I95" s="199"/>
      <c r="J95" s="199"/>
      <c r="K95" s="199"/>
      <c r="L95" s="199"/>
      <c r="M95" s="199"/>
      <c r="N95" s="199"/>
      <c r="O95" s="199"/>
      <c r="P95" s="199"/>
      <c r="Q95" s="199"/>
    </row>
    <row r="96" spans="1:17" ht="12">
      <c r="A96" s="199"/>
      <c r="B96" s="199"/>
      <c r="C96" s="199"/>
      <c r="D96" s="199"/>
      <c r="E96" s="199"/>
      <c r="F96" s="199"/>
      <c r="G96" s="199"/>
      <c r="H96" s="199"/>
      <c r="I96" s="199"/>
      <c r="J96" s="199"/>
      <c r="K96" s="199"/>
      <c r="L96" s="199"/>
      <c r="M96" s="199"/>
      <c r="N96" s="199"/>
      <c r="O96" s="199"/>
      <c r="P96" s="199"/>
      <c r="Q96" s="199"/>
    </row>
    <row r="97" spans="1:17" ht="12">
      <c r="A97" s="199"/>
      <c r="B97" s="199"/>
      <c r="C97" s="199"/>
      <c r="D97" s="199"/>
      <c r="E97" s="199"/>
      <c r="F97" s="199"/>
      <c r="G97" s="199"/>
      <c r="H97" s="199"/>
      <c r="I97" s="199"/>
      <c r="J97" s="199"/>
      <c r="K97" s="199"/>
      <c r="L97" s="199"/>
      <c r="M97" s="199"/>
      <c r="N97" s="199"/>
      <c r="O97" s="199"/>
      <c r="P97" s="199"/>
      <c r="Q97" s="199"/>
    </row>
    <row r="98" spans="1:17" ht="12">
      <c r="A98" s="199"/>
      <c r="B98" s="199"/>
      <c r="C98" s="199"/>
      <c r="D98" s="199"/>
      <c r="E98" s="199"/>
      <c r="F98" s="199"/>
      <c r="G98" s="199"/>
      <c r="H98" s="199"/>
      <c r="I98" s="199"/>
      <c r="J98" s="199"/>
      <c r="K98" s="199"/>
      <c r="L98" s="199"/>
      <c r="M98" s="199"/>
      <c r="N98" s="199"/>
      <c r="O98" s="199"/>
      <c r="P98" s="199"/>
      <c r="Q98" s="199"/>
    </row>
    <row r="99" spans="1:17" ht="12">
      <c r="A99" s="199"/>
      <c r="B99" s="199"/>
      <c r="C99" s="199"/>
      <c r="D99" s="199"/>
      <c r="E99" s="199"/>
      <c r="F99" s="199"/>
      <c r="G99" s="199"/>
      <c r="H99" s="199"/>
      <c r="I99" s="199"/>
      <c r="J99" s="199"/>
      <c r="K99" s="199"/>
      <c r="L99" s="199"/>
      <c r="M99" s="199"/>
      <c r="N99" s="199"/>
      <c r="O99" s="199"/>
      <c r="P99" s="199"/>
      <c r="Q99" s="199"/>
    </row>
    <row r="100" spans="1:17" ht="12">
      <c r="A100" s="199"/>
      <c r="B100" s="199"/>
      <c r="C100" s="199"/>
      <c r="D100" s="199"/>
      <c r="E100" s="199"/>
      <c r="F100" s="199"/>
      <c r="G100" s="199"/>
      <c r="H100" s="199"/>
      <c r="I100" s="199"/>
      <c r="J100" s="199"/>
      <c r="K100" s="199"/>
      <c r="L100" s="199"/>
      <c r="M100" s="199"/>
      <c r="N100" s="199"/>
      <c r="O100" s="199"/>
      <c r="P100" s="199"/>
      <c r="Q100" s="199"/>
    </row>
    <row r="101" spans="1:17" ht="12">
      <c r="A101" s="199"/>
      <c r="B101" s="199"/>
      <c r="C101" s="199"/>
      <c r="D101" s="199"/>
      <c r="E101" s="199"/>
      <c r="F101" s="199"/>
      <c r="G101" s="199"/>
      <c r="H101" s="199"/>
      <c r="I101" s="199"/>
      <c r="J101" s="199"/>
      <c r="K101" s="199"/>
      <c r="L101" s="199"/>
      <c r="M101" s="199"/>
      <c r="N101" s="199"/>
      <c r="O101" s="199"/>
      <c r="P101" s="199"/>
      <c r="Q101" s="199"/>
    </row>
    <row r="102" spans="1:17" ht="12">
      <c r="A102" s="199"/>
      <c r="B102" s="199"/>
      <c r="C102" s="199"/>
      <c r="D102" s="199"/>
      <c r="E102" s="199"/>
      <c r="F102" s="199"/>
      <c r="G102" s="199"/>
      <c r="H102" s="199"/>
      <c r="I102" s="199"/>
      <c r="J102" s="199"/>
      <c r="K102" s="199"/>
      <c r="L102" s="199"/>
      <c r="M102" s="199"/>
      <c r="N102" s="199"/>
      <c r="O102" s="199"/>
      <c r="P102" s="199"/>
      <c r="Q102" s="199"/>
    </row>
    <row r="103" spans="1:17" ht="12">
      <c r="A103" s="199"/>
      <c r="B103" s="199"/>
      <c r="C103" s="199"/>
      <c r="D103" s="199"/>
      <c r="E103" s="199"/>
      <c r="F103" s="199"/>
      <c r="G103" s="199"/>
      <c r="H103" s="199"/>
      <c r="I103" s="199"/>
      <c r="J103" s="199"/>
      <c r="K103" s="199"/>
      <c r="L103" s="199"/>
      <c r="M103" s="199"/>
      <c r="N103" s="199"/>
      <c r="O103" s="199"/>
      <c r="P103" s="199"/>
      <c r="Q103" s="199"/>
    </row>
    <row r="104" spans="1:17" ht="12">
      <c r="A104" s="199"/>
      <c r="B104" s="199"/>
      <c r="C104" s="199"/>
      <c r="D104" s="199"/>
      <c r="E104" s="199"/>
      <c r="F104" s="199"/>
      <c r="G104" s="199"/>
      <c r="H104" s="199"/>
      <c r="I104" s="199"/>
      <c r="J104" s="199"/>
      <c r="K104" s="199"/>
      <c r="L104" s="199"/>
      <c r="M104" s="199"/>
      <c r="N104" s="199"/>
      <c r="O104" s="199"/>
      <c r="P104" s="199"/>
      <c r="Q104" s="199"/>
    </row>
    <row r="105" spans="1:17" ht="12">
      <c r="A105" s="199"/>
      <c r="B105" s="199"/>
      <c r="C105" s="199"/>
      <c r="D105" s="199"/>
      <c r="E105" s="199"/>
      <c r="F105" s="199"/>
      <c r="G105" s="199"/>
      <c r="H105" s="199"/>
      <c r="I105" s="199"/>
      <c r="J105" s="199"/>
      <c r="K105" s="199"/>
      <c r="L105" s="199"/>
      <c r="M105" s="199"/>
      <c r="N105" s="199"/>
      <c r="O105" s="199"/>
      <c r="P105" s="199"/>
      <c r="Q105" s="199"/>
    </row>
    <row r="106" spans="1:17" ht="12">
      <c r="A106" s="199"/>
      <c r="B106" s="199"/>
      <c r="C106" s="199"/>
      <c r="D106" s="199"/>
      <c r="E106" s="199"/>
      <c r="F106" s="199"/>
      <c r="G106" s="199"/>
      <c r="H106" s="199"/>
      <c r="I106" s="199"/>
      <c r="J106" s="199"/>
      <c r="K106" s="199"/>
      <c r="L106" s="199"/>
      <c r="M106" s="199"/>
      <c r="N106" s="199"/>
      <c r="O106" s="199"/>
      <c r="P106" s="199"/>
      <c r="Q106" s="199"/>
    </row>
    <row r="107" spans="1:17" ht="12">
      <c r="A107" s="199"/>
      <c r="B107" s="199"/>
      <c r="C107" s="199"/>
      <c r="D107" s="199"/>
      <c r="E107" s="199"/>
      <c r="F107" s="199"/>
      <c r="G107" s="199"/>
      <c r="H107" s="199"/>
      <c r="I107" s="199"/>
      <c r="J107" s="199"/>
      <c r="K107" s="199"/>
      <c r="L107" s="199"/>
      <c r="M107" s="199"/>
      <c r="N107" s="199"/>
      <c r="O107" s="199"/>
      <c r="P107" s="199"/>
      <c r="Q107" s="199"/>
    </row>
    <row r="108" spans="1:17" ht="12">
      <c r="A108" s="199"/>
      <c r="B108" s="199"/>
      <c r="C108" s="199"/>
      <c r="D108" s="199"/>
      <c r="E108" s="199"/>
      <c r="F108" s="199"/>
      <c r="G108" s="199"/>
      <c r="H108" s="199"/>
      <c r="I108" s="199"/>
      <c r="J108" s="199"/>
      <c r="K108" s="199"/>
      <c r="L108" s="199"/>
      <c r="M108" s="199"/>
      <c r="N108" s="199"/>
      <c r="O108" s="199"/>
      <c r="P108" s="199"/>
      <c r="Q108" s="199"/>
    </row>
    <row r="109" spans="1:17" ht="12">
      <c r="A109" s="199"/>
      <c r="B109" s="199"/>
      <c r="C109" s="199"/>
      <c r="D109" s="199"/>
      <c r="E109" s="199"/>
      <c r="F109" s="199"/>
      <c r="G109" s="199"/>
      <c r="H109" s="199"/>
      <c r="I109" s="199"/>
      <c r="J109" s="199"/>
      <c r="K109" s="199"/>
      <c r="L109" s="199"/>
      <c r="M109" s="199"/>
      <c r="N109" s="199"/>
      <c r="O109" s="199"/>
      <c r="P109" s="199"/>
      <c r="Q109" s="199"/>
    </row>
    <row r="110" spans="1:17" ht="12">
      <c r="A110" s="199"/>
      <c r="B110" s="199"/>
      <c r="C110" s="199"/>
      <c r="D110" s="199"/>
      <c r="E110" s="199"/>
      <c r="F110" s="199"/>
      <c r="G110" s="199"/>
      <c r="H110" s="199"/>
      <c r="I110" s="199"/>
      <c r="J110" s="199"/>
      <c r="K110" s="199"/>
      <c r="L110" s="199"/>
      <c r="M110" s="199"/>
      <c r="N110" s="199"/>
      <c r="O110" s="199"/>
      <c r="P110" s="199"/>
      <c r="Q110" s="199"/>
    </row>
    <row r="111" spans="1:17" ht="12">
      <c r="A111" s="199"/>
      <c r="B111" s="199"/>
      <c r="C111" s="199"/>
      <c r="D111" s="199"/>
      <c r="E111" s="199"/>
      <c r="F111" s="199"/>
      <c r="G111" s="199"/>
      <c r="H111" s="199"/>
      <c r="I111" s="199"/>
      <c r="J111" s="199"/>
      <c r="K111" s="199"/>
      <c r="L111" s="199"/>
      <c r="M111" s="199"/>
      <c r="N111" s="199"/>
      <c r="O111" s="199"/>
      <c r="P111" s="199"/>
      <c r="Q111" s="199"/>
    </row>
    <row r="112" spans="1:17" ht="12">
      <c r="A112" s="199"/>
      <c r="B112" s="199"/>
      <c r="C112" s="199"/>
      <c r="D112" s="199"/>
      <c r="E112" s="199"/>
      <c r="F112" s="199"/>
      <c r="G112" s="199"/>
      <c r="H112" s="199"/>
      <c r="I112" s="199"/>
      <c r="J112" s="199"/>
      <c r="K112" s="199"/>
      <c r="L112" s="199"/>
      <c r="M112" s="199"/>
      <c r="N112" s="199"/>
      <c r="O112" s="199"/>
      <c r="P112" s="199"/>
      <c r="Q112" s="199"/>
    </row>
    <row r="113" spans="1:17" ht="12">
      <c r="A113" s="199"/>
      <c r="B113" s="199"/>
      <c r="C113" s="199"/>
      <c r="D113" s="199"/>
      <c r="E113" s="199"/>
      <c r="F113" s="199"/>
      <c r="G113" s="199"/>
      <c r="H113" s="199"/>
      <c r="I113" s="199"/>
      <c r="J113" s="199"/>
      <c r="K113" s="199"/>
      <c r="L113" s="199"/>
      <c r="M113" s="199"/>
      <c r="N113" s="199"/>
      <c r="O113" s="199"/>
      <c r="P113" s="199"/>
      <c r="Q113" s="199"/>
    </row>
    <row r="114" spans="1:17" ht="12">
      <c r="A114" s="199"/>
      <c r="B114" s="199"/>
      <c r="C114" s="199"/>
      <c r="D114" s="199"/>
      <c r="E114" s="199"/>
      <c r="F114" s="199"/>
      <c r="G114" s="199"/>
      <c r="H114" s="199"/>
      <c r="I114" s="199"/>
      <c r="J114" s="199"/>
      <c r="K114" s="199"/>
      <c r="L114" s="199"/>
      <c r="M114" s="199"/>
      <c r="N114" s="199"/>
      <c r="O114" s="199"/>
      <c r="P114" s="199"/>
      <c r="Q114" s="199"/>
    </row>
    <row r="115" spans="1:17" ht="12">
      <c r="A115" s="199"/>
      <c r="B115" s="199"/>
      <c r="C115" s="199"/>
      <c r="D115" s="199"/>
      <c r="E115" s="199"/>
      <c r="F115" s="199"/>
      <c r="G115" s="199"/>
      <c r="H115" s="199"/>
      <c r="I115" s="199"/>
      <c r="J115" s="199"/>
      <c r="K115" s="199"/>
      <c r="L115" s="199"/>
      <c r="M115" s="199"/>
      <c r="N115" s="199"/>
      <c r="O115" s="199"/>
      <c r="P115" s="199"/>
      <c r="Q115" s="199"/>
    </row>
    <row r="116" spans="1:17" ht="12">
      <c r="A116" s="199"/>
      <c r="B116" s="199"/>
      <c r="C116" s="199"/>
      <c r="D116" s="199"/>
      <c r="E116" s="199"/>
      <c r="F116" s="199"/>
      <c r="G116" s="199"/>
      <c r="H116" s="199"/>
      <c r="I116" s="199"/>
      <c r="J116" s="199"/>
      <c r="K116" s="199"/>
      <c r="L116" s="199"/>
      <c r="M116" s="199"/>
      <c r="N116" s="199"/>
      <c r="O116" s="199"/>
      <c r="P116" s="199"/>
      <c r="Q116" s="199"/>
    </row>
    <row r="117" spans="1:17" ht="12">
      <c r="A117" s="199"/>
      <c r="B117" s="199"/>
      <c r="C117" s="199"/>
      <c r="D117" s="199"/>
      <c r="E117" s="199"/>
      <c r="F117" s="199"/>
      <c r="G117" s="199"/>
      <c r="H117" s="199"/>
      <c r="I117" s="199"/>
      <c r="J117" s="199"/>
      <c r="K117" s="199"/>
      <c r="L117" s="199"/>
      <c r="M117" s="199"/>
      <c r="N117" s="199"/>
      <c r="O117" s="199"/>
      <c r="P117" s="199"/>
      <c r="Q117" s="199"/>
    </row>
    <row r="118" spans="1:17" ht="12">
      <c r="A118" s="199"/>
      <c r="B118" s="199"/>
      <c r="C118" s="199"/>
      <c r="D118" s="199"/>
      <c r="E118" s="199"/>
      <c r="F118" s="199"/>
      <c r="G118" s="199"/>
      <c r="H118" s="199"/>
      <c r="I118" s="199"/>
      <c r="J118" s="199"/>
      <c r="K118" s="199"/>
      <c r="L118" s="199"/>
      <c r="M118" s="199"/>
      <c r="N118" s="199"/>
      <c r="O118" s="199"/>
      <c r="P118" s="199"/>
      <c r="Q118" s="199"/>
    </row>
    <row r="119" spans="1:17" ht="12">
      <c r="A119" s="199"/>
      <c r="B119" s="199"/>
      <c r="C119" s="199"/>
      <c r="D119" s="199"/>
      <c r="E119" s="199"/>
      <c r="F119" s="199"/>
      <c r="G119" s="199"/>
      <c r="H119" s="199"/>
      <c r="I119" s="199"/>
      <c r="J119" s="199"/>
      <c r="K119" s="199"/>
      <c r="L119" s="199"/>
      <c r="M119" s="199"/>
      <c r="N119" s="199"/>
      <c r="O119" s="199"/>
      <c r="P119" s="199"/>
      <c r="Q119" s="199"/>
    </row>
    <row r="120" spans="1:17" ht="12">
      <c r="A120" s="199"/>
      <c r="B120" s="199"/>
      <c r="C120" s="199"/>
      <c r="D120" s="199"/>
      <c r="E120" s="199"/>
      <c r="F120" s="199"/>
      <c r="G120" s="199"/>
      <c r="H120" s="199"/>
      <c r="I120" s="199"/>
      <c r="J120" s="199"/>
      <c r="K120" s="199"/>
      <c r="L120" s="199"/>
      <c r="M120" s="199"/>
      <c r="N120" s="199"/>
      <c r="O120" s="199"/>
      <c r="P120" s="199"/>
      <c r="Q120" s="199"/>
    </row>
    <row r="121" spans="1:17" ht="12">
      <c r="A121" s="199"/>
      <c r="B121" s="199"/>
      <c r="C121" s="199"/>
      <c r="D121" s="199"/>
      <c r="E121" s="199"/>
      <c r="F121" s="199"/>
      <c r="G121" s="199"/>
      <c r="H121" s="199"/>
      <c r="I121" s="199"/>
      <c r="J121" s="199"/>
      <c r="K121" s="199"/>
      <c r="L121" s="199"/>
      <c r="M121" s="199"/>
      <c r="N121" s="199"/>
      <c r="O121" s="199"/>
      <c r="P121" s="199"/>
      <c r="Q121" s="199"/>
    </row>
    <row r="122" spans="1:17" ht="12">
      <c r="A122" s="199"/>
      <c r="B122" s="199"/>
      <c r="C122" s="199"/>
      <c r="D122" s="199"/>
      <c r="E122" s="199"/>
      <c r="F122" s="199"/>
      <c r="G122" s="199"/>
      <c r="H122" s="199"/>
      <c r="I122" s="199"/>
      <c r="J122" s="199"/>
      <c r="K122" s="199"/>
      <c r="L122" s="199"/>
      <c r="M122" s="199"/>
      <c r="N122" s="199"/>
      <c r="O122" s="199"/>
      <c r="P122" s="199"/>
      <c r="Q122" s="199"/>
    </row>
    <row r="123" spans="1:17" ht="12">
      <c r="A123" s="199"/>
      <c r="B123" s="199"/>
      <c r="C123" s="199"/>
      <c r="D123" s="199"/>
      <c r="E123" s="199"/>
      <c r="F123" s="199"/>
      <c r="G123" s="199"/>
      <c r="H123" s="199"/>
      <c r="I123" s="199"/>
      <c r="J123" s="199"/>
      <c r="K123" s="199"/>
      <c r="L123" s="199"/>
      <c r="M123" s="199"/>
      <c r="N123" s="199"/>
      <c r="O123" s="199"/>
      <c r="P123" s="199"/>
      <c r="Q123" s="199"/>
    </row>
    <row r="124" spans="1:17" ht="12">
      <c r="A124" s="199"/>
      <c r="B124" s="199"/>
      <c r="C124" s="199"/>
      <c r="D124" s="199"/>
      <c r="E124" s="199"/>
      <c r="F124" s="199"/>
      <c r="G124" s="199"/>
      <c r="H124" s="199"/>
      <c r="I124" s="199"/>
      <c r="J124" s="199"/>
      <c r="K124" s="199"/>
      <c r="L124" s="199"/>
      <c r="M124" s="199"/>
      <c r="N124" s="199"/>
      <c r="O124" s="199"/>
      <c r="P124" s="199"/>
      <c r="Q124" s="199"/>
    </row>
    <row r="125" spans="1:17" ht="12">
      <c r="A125" s="199"/>
      <c r="B125" s="199"/>
      <c r="C125" s="199"/>
      <c r="D125" s="199"/>
      <c r="E125" s="199"/>
      <c r="F125" s="199"/>
      <c r="G125" s="199"/>
      <c r="H125" s="199"/>
      <c r="I125" s="199"/>
      <c r="J125" s="199"/>
      <c r="K125" s="199"/>
      <c r="L125" s="199"/>
      <c r="M125" s="199"/>
      <c r="N125" s="199"/>
      <c r="O125" s="199"/>
      <c r="P125" s="199"/>
      <c r="Q125" s="199"/>
    </row>
  </sheetData>
  <printOptions/>
  <pageMargins left="0.75" right="0.75" top="1" bottom="1" header="0.5" footer="0.5"/>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AK114"/>
  <sheetViews>
    <sheetView workbookViewId="0" topLeftCell="A1">
      <selection activeCell="A1" sqref="A1"/>
    </sheetView>
  </sheetViews>
  <sheetFormatPr defaultColWidth="11.421875" defaultRowHeight="12.75"/>
  <cols>
    <col min="1" max="1" width="1.28515625" style="112" customWidth="1"/>
    <col min="2" max="2" width="24.8515625" style="112" customWidth="1"/>
    <col min="3" max="12" width="11.421875" style="112" customWidth="1"/>
    <col min="13" max="13" width="4.57421875" style="112" customWidth="1"/>
    <col min="14" max="16384" width="11.421875" style="112" customWidth="1"/>
  </cols>
  <sheetData>
    <row r="1" spans="1:37" ht="45" customHeight="1">
      <c r="A1" s="199"/>
      <c r="B1" s="280" t="s">
        <v>385</v>
      </c>
      <c r="C1" s="280"/>
      <c r="D1" s="280"/>
      <c r="E1" s="280"/>
      <c r="F1" s="280"/>
      <c r="G1" s="280"/>
      <c r="H1" s="280"/>
      <c r="I1" s="280"/>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2.75" thickBo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1:37" ht="27.75" customHeight="1">
      <c r="A3" s="199"/>
      <c r="B3" s="275" t="s">
        <v>386</v>
      </c>
      <c r="C3" s="276"/>
      <c r="D3" s="276"/>
      <c r="E3" s="276"/>
      <c r="F3" s="276"/>
      <c r="G3" s="276"/>
      <c r="H3" s="277" t="s">
        <v>73</v>
      </c>
      <c r="I3" s="278"/>
      <c r="J3" s="278"/>
      <c r="K3" s="278"/>
      <c r="L3" s="27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row>
    <row r="4" spans="1:37" ht="27">
      <c r="A4" s="199"/>
      <c r="B4" s="205"/>
      <c r="C4" s="208" t="s">
        <v>309</v>
      </c>
      <c r="D4" s="208" t="s">
        <v>310</v>
      </c>
      <c r="E4" s="208" t="s">
        <v>72</v>
      </c>
      <c r="F4" s="208" t="s">
        <v>312</v>
      </c>
      <c r="G4" s="208" t="s">
        <v>527</v>
      </c>
      <c r="H4" s="208" t="s">
        <v>309</v>
      </c>
      <c r="I4" s="208" t="s">
        <v>310</v>
      </c>
      <c r="J4" s="208" t="s">
        <v>72</v>
      </c>
      <c r="K4" s="208" t="s">
        <v>312</v>
      </c>
      <c r="L4" s="209" t="s">
        <v>527</v>
      </c>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row>
    <row r="5" spans="1:37" ht="24.75" thickBot="1">
      <c r="A5" s="199"/>
      <c r="B5" s="206"/>
      <c r="C5" s="191" t="s">
        <v>315</v>
      </c>
      <c r="D5" s="191" t="s">
        <v>316</v>
      </c>
      <c r="E5" s="191" t="s">
        <v>317</v>
      </c>
      <c r="F5" s="191" t="s">
        <v>315</v>
      </c>
      <c r="G5" s="191" t="s">
        <v>315</v>
      </c>
      <c r="H5" s="191" t="s">
        <v>315</v>
      </c>
      <c r="I5" s="191" t="s">
        <v>316</v>
      </c>
      <c r="J5" s="191" t="s">
        <v>317</v>
      </c>
      <c r="K5" s="191" t="s">
        <v>315</v>
      </c>
      <c r="L5" s="207" t="s">
        <v>315</v>
      </c>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1:37" ht="13.5">
      <c r="A6" s="199"/>
      <c r="B6" s="129" t="s">
        <v>438</v>
      </c>
      <c r="C6" s="99">
        <v>0</v>
      </c>
      <c r="D6" s="99">
        <v>5.85</v>
      </c>
      <c r="E6" s="99">
        <v>1.08</v>
      </c>
      <c r="F6" s="99">
        <v>1.3</v>
      </c>
      <c r="G6" s="99">
        <f>C6+D6+E6*1.9+F6</f>
        <v>9.202</v>
      </c>
      <c r="H6" s="87">
        <v>0</v>
      </c>
      <c r="I6" s="88">
        <v>5.85</v>
      </c>
      <c r="J6" s="88">
        <v>1.08</v>
      </c>
      <c r="K6" s="88">
        <v>1.3</v>
      </c>
      <c r="L6" s="130">
        <v>9.202</v>
      </c>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row>
    <row r="7" spans="1:37" ht="13.5">
      <c r="A7" s="199"/>
      <c r="B7" s="86" t="s">
        <v>297</v>
      </c>
      <c r="C7" s="99">
        <v>24.474</v>
      </c>
      <c r="D7" s="99">
        <v>5.713</v>
      </c>
      <c r="E7" s="99">
        <v>0</v>
      </c>
      <c r="F7" s="99">
        <v>0</v>
      </c>
      <c r="G7" s="99">
        <f aca="true" t="shared" si="0" ref="G7:G70">C7+D7+E7*1.9+F7</f>
        <v>30.187</v>
      </c>
      <c r="H7" s="87">
        <v>24.474</v>
      </c>
      <c r="I7" s="88">
        <v>5.713</v>
      </c>
      <c r="J7" s="88">
        <v>0</v>
      </c>
      <c r="K7" s="88">
        <v>0</v>
      </c>
      <c r="L7" s="130">
        <v>30.187</v>
      </c>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row>
    <row r="8" spans="1:37" ht="13.5">
      <c r="A8" s="199"/>
      <c r="B8" s="86" t="s">
        <v>282</v>
      </c>
      <c r="C8" s="99">
        <v>58.714832</v>
      </c>
      <c r="D8" s="99">
        <v>1.894839</v>
      </c>
      <c r="E8" s="99">
        <v>0</v>
      </c>
      <c r="F8" s="99">
        <v>0</v>
      </c>
      <c r="G8" s="99">
        <f t="shared" si="0"/>
        <v>60.609671</v>
      </c>
      <c r="H8" s="87">
        <v>17.406789000000003</v>
      </c>
      <c r="I8" s="88">
        <v>1.0107309760000003</v>
      </c>
      <c r="J8" s="88">
        <v>0</v>
      </c>
      <c r="K8" s="88">
        <v>0</v>
      </c>
      <c r="L8" s="130">
        <v>18.417519976000005</v>
      </c>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row>
    <row r="9" spans="1:37" ht="12">
      <c r="A9" s="199"/>
      <c r="B9" s="86" t="s">
        <v>17</v>
      </c>
      <c r="C9" s="99">
        <v>0.84423</v>
      </c>
      <c r="D9" s="99">
        <v>0.032817</v>
      </c>
      <c r="E9" s="99">
        <v>0</v>
      </c>
      <c r="F9" s="99">
        <v>0</v>
      </c>
      <c r="G9" s="99">
        <f t="shared" si="0"/>
        <v>0.877047</v>
      </c>
      <c r="H9" s="87">
        <v>0.795628</v>
      </c>
      <c r="I9" s="88">
        <v>0.032817</v>
      </c>
      <c r="J9" s="88">
        <v>-0.000969</v>
      </c>
      <c r="K9" s="88">
        <v>0</v>
      </c>
      <c r="L9" s="130">
        <v>0.8266039</v>
      </c>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row>
    <row r="10" spans="1:37" ht="12">
      <c r="A10" s="199"/>
      <c r="B10" s="86" t="s">
        <v>128</v>
      </c>
      <c r="C10" s="99">
        <v>51.63469</v>
      </c>
      <c r="D10" s="99">
        <v>3.720395</v>
      </c>
      <c r="E10" s="99">
        <v>1.196187</v>
      </c>
      <c r="F10" s="99">
        <v>0</v>
      </c>
      <c r="G10" s="99">
        <f t="shared" si="0"/>
        <v>57.6278403</v>
      </c>
      <c r="H10" s="87">
        <v>3.1282190000000014</v>
      </c>
      <c r="I10" s="88">
        <v>1.2209564350000002</v>
      </c>
      <c r="J10" s="88">
        <v>0.23819899999999994</v>
      </c>
      <c r="K10" s="88">
        <v>0</v>
      </c>
      <c r="L10" s="130">
        <v>4.801753535000001</v>
      </c>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row>
    <row r="11" spans="1:37" ht="12">
      <c r="A11" s="199"/>
      <c r="B11" s="86" t="s">
        <v>129</v>
      </c>
      <c r="C11" s="99">
        <v>139.988981</v>
      </c>
      <c r="D11" s="99">
        <v>1.549572</v>
      </c>
      <c r="E11" s="99">
        <v>2.505044</v>
      </c>
      <c r="F11" s="99">
        <v>0</v>
      </c>
      <c r="G11" s="99">
        <f t="shared" si="0"/>
        <v>146.29813660000002</v>
      </c>
      <c r="H11" s="131">
        <v>22.17526799999999</v>
      </c>
      <c r="I11" s="132">
        <v>0.27268284899999995</v>
      </c>
      <c r="J11" s="132">
        <v>0.6029809999999998</v>
      </c>
      <c r="K11" s="132">
        <v>0</v>
      </c>
      <c r="L11" s="133">
        <v>23.593614748999986</v>
      </c>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row>
    <row r="12" spans="1:37" ht="12">
      <c r="A12" s="199"/>
      <c r="B12" s="102" t="s">
        <v>130</v>
      </c>
      <c r="C12" s="99">
        <v>540.643958</v>
      </c>
      <c r="D12" s="99">
        <v>160.188099</v>
      </c>
      <c r="E12" s="99">
        <v>14.761327</v>
      </c>
      <c r="F12" s="99">
        <v>0</v>
      </c>
      <c r="G12" s="99">
        <f t="shared" si="0"/>
        <v>728.8785783</v>
      </c>
      <c r="H12" s="87">
        <v>150.032779</v>
      </c>
      <c r="I12" s="88">
        <v>26.56619836699997</v>
      </c>
      <c r="J12" s="88">
        <v>2.7156070000000003</v>
      </c>
      <c r="K12" s="88">
        <v>0</v>
      </c>
      <c r="L12" s="130">
        <v>181.75863066699998</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row>
    <row r="13" spans="1:37" ht="12">
      <c r="A13" s="199"/>
      <c r="B13" s="86" t="s">
        <v>131</v>
      </c>
      <c r="C13" s="99">
        <v>136.68308</v>
      </c>
      <c r="D13" s="99">
        <v>44.281579</v>
      </c>
      <c r="E13" s="99">
        <v>4.184396</v>
      </c>
      <c r="F13" s="99">
        <v>0</v>
      </c>
      <c r="G13" s="99">
        <f t="shared" si="0"/>
        <v>188.91501139999997</v>
      </c>
      <c r="H13" s="87">
        <v>50.448019999999985</v>
      </c>
      <c r="I13" s="88">
        <v>7.197338513000027</v>
      </c>
      <c r="J13" s="88">
        <v>0.5547569999999995</v>
      </c>
      <c r="K13" s="88">
        <v>0</v>
      </c>
      <c r="L13" s="130">
        <v>58.699396813000014</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row>
    <row r="14" spans="1:37" ht="12">
      <c r="A14" s="199"/>
      <c r="B14" s="86" t="s">
        <v>132</v>
      </c>
      <c r="C14" s="99">
        <v>12.027538</v>
      </c>
      <c r="D14" s="99">
        <v>5.157058</v>
      </c>
      <c r="E14" s="99">
        <v>1.351628</v>
      </c>
      <c r="F14" s="99">
        <v>0</v>
      </c>
      <c r="G14" s="99">
        <f t="shared" si="0"/>
        <v>19.7526892</v>
      </c>
      <c r="H14" s="87">
        <v>2.598573</v>
      </c>
      <c r="I14" s="88">
        <v>1.9813519700000004</v>
      </c>
      <c r="J14" s="88">
        <v>0.980867</v>
      </c>
      <c r="K14" s="88">
        <v>0</v>
      </c>
      <c r="L14" s="130">
        <v>6.443572270000001</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row>
    <row r="15" spans="1:37" ht="12">
      <c r="A15" s="199"/>
      <c r="B15" s="86" t="s">
        <v>176</v>
      </c>
      <c r="C15" s="99">
        <v>0.260626</v>
      </c>
      <c r="D15" s="99">
        <v>0.090877</v>
      </c>
      <c r="E15" s="99">
        <v>0</v>
      </c>
      <c r="F15" s="99">
        <v>0</v>
      </c>
      <c r="G15" s="99">
        <f t="shared" si="0"/>
        <v>0.351503</v>
      </c>
      <c r="H15" s="87">
        <v>0.20240900000000003</v>
      </c>
      <c r="I15" s="88">
        <v>0.090877</v>
      </c>
      <c r="J15" s="88">
        <v>0</v>
      </c>
      <c r="K15" s="88">
        <v>0</v>
      </c>
      <c r="L15" s="130">
        <v>0.29328600000000005</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row>
    <row r="16" spans="1:37" ht="12">
      <c r="A16" s="199"/>
      <c r="B16" s="86" t="s">
        <v>133</v>
      </c>
      <c r="C16" s="99">
        <v>22.08</v>
      </c>
      <c r="D16" s="99">
        <v>8.816350000000002</v>
      </c>
      <c r="E16" s="99">
        <v>0.10536799999999999</v>
      </c>
      <c r="F16" s="99">
        <v>0</v>
      </c>
      <c r="G16" s="99">
        <f t="shared" si="0"/>
        <v>31.0965492</v>
      </c>
      <c r="H16" s="87">
        <v>12.283653999999999</v>
      </c>
      <c r="I16" s="88">
        <v>8.748357537000002</v>
      </c>
      <c r="J16" s="88">
        <v>0.10291199999999999</v>
      </c>
      <c r="K16" s="88">
        <v>0</v>
      </c>
      <c r="L16" s="130">
        <v>21.227544337</v>
      </c>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row>
    <row r="17" spans="1:37" ht="12">
      <c r="A17" s="199"/>
      <c r="B17" s="86" t="s">
        <v>35</v>
      </c>
      <c r="C17" s="99">
        <v>4.050835</v>
      </c>
      <c r="D17" s="99">
        <v>0.925867</v>
      </c>
      <c r="E17" s="99">
        <v>0.115666</v>
      </c>
      <c r="F17" s="99">
        <v>0</v>
      </c>
      <c r="G17" s="99">
        <f t="shared" si="0"/>
        <v>5.1964674</v>
      </c>
      <c r="H17" s="87">
        <v>2.945086</v>
      </c>
      <c r="I17" s="88">
        <v>0.852322088</v>
      </c>
      <c r="J17" s="88">
        <v>0.10251400000000001</v>
      </c>
      <c r="K17" s="88">
        <v>0</v>
      </c>
      <c r="L17" s="130">
        <v>3.992184688</v>
      </c>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row>
    <row r="18" spans="1:37" ht="13.5">
      <c r="A18" s="199"/>
      <c r="B18" s="86" t="s">
        <v>439</v>
      </c>
      <c r="C18" s="99">
        <v>11.107228</v>
      </c>
      <c r="D18" s="99">
        <v>32.643175</v>
      </c>
      <c r="E18" s="99">
        <v>5.646777</v>
      </c>
      <c r="F18" s="99">
        <v>0</v>
      </c>
      <c r="G18" s="99">
        <f t="shared" si="0"/>
        <v>54.4792793</v>
      </c>
      <c r="H18" s="87">
        <v>11.107228</v>
      </c>
      <c r="I18" s="88">
        <v>32.643175</v>
      </c>
      <c r="J18" s="88">
        <v>5.646777</v>
      </c>
      <c r="K18" s="88">
        <v>0</v>
      </c>
      <c r="L18" s="130">
        <v>54.4792793</v>
      </c>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row>
    <row r="19" spans="1:37" ht="12">
      <c r="A19" s="199"/>
      <c r="B19" s="86" t="s">
        <v>134</v>
      </c>
      <c r="C19" s="99">
        <v>8.095</v>
      </c>
      <c r="D19" s="99">
        <v>0</v>
      </c>
      <c r="E19" s="99">
        <v>0</v>
      </c>
      <c r="F19" s="99">
        <v>0</v>
      </c>
      <c r="G19" s="99">
        <f t="shared" si="0"/>
        <v>8.095</v>
      </c>
      <c r="H19" s="87">
        <v>0.6593690000000008</v>
      </c>
      <c r="I19" s="88">
        <v>0</v>
      </c>
      <c r="J19" s="88">
        <v>0</v>
      </c>
      <c r="K19" s="88">
        <v>0</v>
      </c>
      <c r="L19" s="130">
        <v>0.6593690000000008</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row>
    <row r="20" spans="1:37" ht="12">
      <c r="A20" s="199"/>
      <c r="B20" s="86" t="s">
        <v>135</v>
      </c>
      <c r="C20" s="99">
        <v>112.4</v>
      </c>
      <c r="D20" s="99">
        <v>0</v>
      </c>
      <c r="E20" s="99">
        <v>0</v>
      </c>
      <c r="F20" s="99">
        <v>0</v>
      </c>
      <c r="G20" s="99">
        <f t="shared" si="0"/>
        <v>112.4</v>
      </c>
      <c r="H20" s="87">
        <v>69.648821</v>
      </c>
      <c r="I20" s="88">
        <v>0</v>
      </c>
      <c r="J20" s="88">
        <v>0</v>
      </c>
      <c r="K20" s="88">
        <v>0</v>
      </c>
      <c r="L20" s="130">
        <v>69.648821</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row>
    <row r="21" spans="1:37" ht="13.5">
      <c r="A21" s="199"/>
      <c r="B21" s="86" t="s">
        <v>298</v>
      </c>
      <c r="C21" s="99">
        <v>358.363026</v>
      </c>
      <c r="D21" s="99">
        <v>24.260184</v>
      </c>
      <c r="E21" s="99">
        <v>2.737</v>
      </c>
      <c r="F21" s="99">
        <v>0</v>
      </c>
      <c r="G21" s="99">
        <f t="shared" si="0"/>
        <v>387.82351</v>
      </c>
      <c r="H21" s="87">
        <v>23.62786</v>
      </c>
      <c r="I21" s="88">
        <v>1.8035767259999993</v>
      </c>
      <c r="J21" s="88">
        <v>0.1298600000000003</v>
      </c>
      <c r="K21" s="88">
        <v>0</v>
      </c>
      <c r="L21" s="130">
        <v>25.678170725999998</v>
      </c>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row>
    <row r="22" spans="1:37" ht="13.5">
      <c r="A22" s="199"/>
      <c r="B22" s="86" t="s">
        <v>299</v>
      </c>
      <c r="C22" s="99">
        <v>48.080999999999996</v>
      </c>
      <c r="D22" s="99">
        <v>42.45</v>
      </c>
      <c r="E22" s="99">
        <v>5.106</v>
      </c>
      <c r="F22" s="99">
        <v>0</v>
      </c>
      <c r="G22" s="99">
        <f t="shared" si="0"/>
        <v>100.23240000000001</v>
      </c>
      <c r="H22" s="87">
        <v>17.590747999999994</v>
      </c>
      <c r="I22" s="88">
        <v>22.257949595000003</v>
      </c>
      <c r="J22" s="88">
        <v>2.667375</v>
      </c>
      <c r="K22" s="88">
        <v>0</v>
      </c>
      <c r="L22" s="130">
        <v>44.916710095</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row>
    <row r="23" spans="1:37" ht="12">
      <c r="A23" s="199"/>
      <c r="B23" s="86" t="s">
        <v>47</v>
      </c>
      <c r="C23" s="99">
        <v>0</v>
      </c>
      <c r="D23" s="99">
        <v>14.099479</v>
      </c>
      <c r="E23" s="99">
        <v>1.4309999999999998</v>
      </c>
      <c r="F23" s="99">
        <v>3.9579999999999997</v>
      </c>
      <c r="G23" s="99">
        <f t="shared" si="0"/>
        <v>20.776379</v>
      </c>
      <c r="H23" s="87">
        <v>0</v>
      </c>
      <c r="I23" s="88">
        <v>14.099479</v>
      </c>
      <c r="J23" s="88">
        <v>0</v>
      </c>
      <c r="K23" s="88">
        <v>0</v>
      </c>
      <c r="L23" s="130">
        <v>14.099479</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row>
    <row r="24" spans="1:37" ht="13.5">
      <c r="A24" s="199"/>
      <c r="B24" s="86" t="s">
        <v>286</v>
      </c>
      <c r="C24" s="99">
        <v>39.19764</v>
      </c>
      <c r="D24" s="99">
        <v>5.990332</v>
      </c>
      <c r="E24" s="99">
        <v>1.8796629999999999</v>
      </c>
      <c r="F24" s="99">
        <v>0</v>
      </c>
      <c r="G24" s="99">
        <f t="shared" si="0"/>
        <v>48.759331700000004</v>
      </c>
      <c r="H24" s="87">
        <v>5.129404999999998</v>
      </c>
      <c r="I24" s="88">
        <v>0.24316431700000152</v>
      </c>
      <c r="J24" s="88">
        <v>0.057332999999999856</v>
      </c>
      <c r="K24" s="88">
        <v>0</v>
      </c>
      <c r="L24" s="130">
        <v>5.4815020169999995</v>
      </c>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row>
    <row r="25" spans="1:37" ht="13.5">
      <c r="A25" s="199"/>
      <c r="B25" s="86" t="s">
        <v>412</v>
      </c>
      <c r="C25" s="99">
        <v>186</v>
      </c>
      <c r="D25" s="99">
        <v>41.636358</v>
      </c>
      <c r="E25" s="99">
        <v>2.01</v>
      </c>
      <c r="F25" s="99">
        <v>0</v>
      </c>
      <c r="G25" s="99">
        <f t="shared" si="0"/>
        <v>231.455358</v>
      </c>
      <c r="H25" s="87">
        <v>64.122642</v>
      </c>
      <c r="I25" s="88">
        <v>30.686358000000002</v>
      </c>
      <c r="J25" s="88">
        <v>1.5393039999999998</v>
      </c>
      <c r="K25" s="88">
        <v>0</v>
      </c>
      <c r="L25" s="130">
        <v>97.7336776</v>
      </c>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row>
    <row r="26" spans="1:37" ht="12">
      <c r="A26" s="199"/>
      <c r="B26" s="86" t="s">
        <v>53</v>
      </c>
      <c r="C26" s="99">
        <v>7.23</v>
      </c>
      <c r="D26" s="99">
        <v>42.77</v>
      </c>
      <c r="E26" s="99">
        <v>0</v>
      </c>
      <c r="F26" s="99">
        <v>0</v>
      </c>
      <c r="G26" s="99">
        <f t="shared" si="0"/>
        <v>50</v>
      </c>
      <c r="H26" s="87">
        <v>0.7876380000000003</v>
      </c>
      <c r="I26" s="88">
        <v>0.3500000000000014</v>
      </c>
      <c r="J26" s="88">
        <v>0</v>
      </c>
      <c r="K26" s="88">
        <v>0</v>
      </c>
      <c r="L26" s="130">
        <v>1.1376380000000017</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row>
    <row r="27" spans="1:37" ht="12">
      <c r="A27" s="199"/>
      <c r="B27" s="86" t="s">
        <v>49</v>
      </c>
      <c r="C27" s="99">
        <v>9.281651</v>
      </c>
      <c r="D27" s="99">
        <v>1.673416</v>
      </c>
      <c r="E27" s="99">
        <v>0.382922</v>
      </c>
      <c r="F27" s="99">
        <v>0</v>
      </c>
      <c r="G27" s="99">
        <f t="shared" si="0"/>
        <v>11.6826188</v>
      </c>
      <c r="H27" s="87">
        <v>0.4884050000000002</v>
      </c>
      <c r="I27" s="88">
        <v>0.12834898800000039</v>
      </c>
      <c r="J27" s="88">
        <v>0.13863199999999998</v>
      </c>
      <c r="K27" s="88">
        <v>0</v>
      </c>
      <c r="L27" s="130">
        <v>0.8801547880000005</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row>
    <row r="28" spans="1:37" ht="12">
      <c r="A28" s="199"/>
      <c r="B28" s="86" t="s">
        <v>137</v>
      </c>
      <c r="C28" s="99">
        <v>4.946081</v>
      </c>
      <c r="D28" s="99">
        <v>15.917179</v>
      </c>
      <c r="E28" s="99">
        <v>0.102571</v>
      </c>
      <c r="F28" s="99">
        <v>0</v>
      </c>
      <c r="G28" s="99">
        <f t="shared" si="0"/>
        <v>21.058144900000002</v>
      </c>
      <c r="H28" s="87">
        <v>0.5809350000000002</v>
      </c>
      <c r="I28" s="88">
        <v>3.156465688999999</v>
      </c>
      <c r="J28" s="88">
        <v>0.008814000000000002</v>
      </c>
      <c r="K28" s="88">
        <v>0</v>
      </c>
      <c r="L28" s="130">
        <v>3.754147288999999</v>
      </c>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row>
    <row r="29" spans="1:37" ht="12">
      <c r="A29" s="199"/>
      <c r="B29" s="86" t="s">
        <v>138</v>
      </c>
      <c r="C29" s="99">
        <v>24.032572000000002</v>
      </c>
      <c r="D29" s="99">
        <v>0.930286</v>
      </c>
      <c r="E29" s="99">
        <v>0</v>
      </c>
      <c r="F29" s="99">
        <v>0</v>
      </c>
      <c r="G29" s="99">
        <f t="shared" si="0"/>
        <v>24.962858</v>
      </c>
      <c r="H29" s="87">
        <v>2.6548180000000023</v>
      </c>
      <c r="I29" s="88">
        <v>0.09994915599999998</v>
      </c>
      <c r="J29" s="88">
        <v>0</v>
      </c>
      <c r="K29" s="88">
        <v>0</v>
      </c>
      <c r="L29" s="130">
        <v>2.7547671560000024</v>
      </c>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row>
    <row r="30" spans="1:37" ht="12">
      <c r="A30" s="199"/>
      <c r="B30" s="86" t="s">
        <v>139</v>
      </c>
      <c r="C30" s="99">
        <v>30.21</v>
      </c>
      <c r="D30" s="99">
        <v>29.53</v>
      </c>
      <c r="E30" s="99">
        <v>6.58</v>
      </c>
      <c r="F30" s="99">
        <v>2.09</v>
      </c>
      <c r="G30" s="99">
        <f t="shared" si="0"/>
        <v>74.33200000000001</v>
      </c>
      <c r="H30" s="87">
        <v>24.862825</v>
      </c>
      <c r="I30" s="88">
        <v>23.041076707000002</v>
      </c>
      <c r="J30" s="88">
        <v>5.173971</v>
      </c>
      <c r="K30" s="88">
        <v>-0.006744000000000305</v>
      </c>
      <c r="L30" s="130">
        <v>57.727702607000005</v>
      </c>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row>
    <row r="31" spans="1:37" ht="12">
      <c r="A31" s="199"/>
      <c r="B31" s="86" t="s">
        <v>58</v>
      </c>
      <c r="C31" s="99">
        <v>27.4069</v>
      </c>
      <c r="D31" s="99">
        <v>74.898684</v>
      </c>
      <c r="E31" s="99">
        <v>3.050529</v>
      </c>
      <c r="F31" s="99">
        <v>0</v>
      </c>
      <c r="G31" s="99">
        <f t="shared" si="0"/>
        <v>108.10158910000001</v>
      </c>
      <c r="H31" s="87">
        <v>21.553624</v>
      </c>
      <c r="I31" s="88">
        <v>63.29821173100001</v>
      </c>
      <c r="J31" s="88">
        <v>2.049261</v>
      </c>
      <c r="K31" s="88">
        <v>0</v>
      </c>
      <c r="L31" s="130">
        <v>88.745431631</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row>
    <row r="32" spans="1:37" ht="12">
      <c r="A32" s="199"/>
      <c r="B32" s="86" t="s">
        <v>61</v>
      </c>
      <c r="C32" s="99">
        <v>4.391794</v>
      </c>
      <c r="D32" s="99">
        <v>22.884777</v>
      </c>
      <c r="E32" s="99">
        <v>5.770406</v>
      </c>
      <c r="F32" s="99">
        <v>2.25231</v>
      </c>
      <c r="G32" s="99">
        <f t="shared" si="0"/>
        <v>40.492652400000004</v>
      </c>
      <c r="H32" s="87">
        <v>3.482792</v>
      </c>
      <c r="I32" s="88">
        <v>15.571979721000003</v>
      </c>
      <c r="J32" s="88">
        <v>3.8112260000000004</v>
      </c>
      <c r="K32" s="88">
        <v>0.023048999999999875</v>
      </c>
      <c r="L32" s="130">
        <v>26.319150121000003</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row>
    <row r="33" spans="1:37" ht="12">
      <c r="A33" s="199"/>
      <c r="B33" s="86" t="s">
        <v>140</v>
      </c>
      <c r="C33" s="99">
        <v>14.247388</v>
      </c>
      <c r="D33" s="99">
        <v>0.41</v>
      </c>
      <c r="E33" s="99">
        <v>0</v>
      </c>
      <c r="F33" s="99">
        <v>0</v>
      </c>
      <c r="G33" s="99">
        <f t="shared" si="0"/>
        <v>14.657388000000001</v>
      </c>
      <c r="H33" s="87">
        <v>0.7002370000000013</v>
      </c>
      <c r="I33" s="88">
        <v>0.06222282100000004</v>
      </c>
      <c r="J33" s="88">
        <v>0</v>
      </c>
      <c r="K33" s="88">
        <v>-0.002096</v>
      </c>
      <c r="L33" s="130">
        <v>0.7603638210000013</v>
      </c>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row>
    <row r="34" spans="1:37" ht="12">
      <c r="A34" s="199"/>
      <c r="B34" s="86" t="s">
        <v>141</v>
      </c>
      <c r="C34" s="99">
        <v>24.02</v>
      </c>
      <c r="D34" s="99">
        <v>10.667889</v>
      </c>
      <c r="E34" s="99">
        <v>1.7027999999999999</v>
      </c>
      <c r="F34" s="99">
        <v>0</v>
      </c>
      <c r="G34" s="99">
        <f t="shared" si="0"/>
        <v>37.923209</v>
      </c>
      <c r="H34" s="87">
        <v>1.985129999999998</v>
      </c>
      <c r="I34" s="88">
        <v>10.593158485</v>
      </c>
      <c r="J34" s="88">
        <v>1.7027999999999999</v>
      </c>
      <c r="K34" s="88">
        <v>0</v>
      </c>
      <c r="L34" s="130">
        <v>15.813608484999998</v>
      </c>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row>
    <row r="35" spans="1:37" ht="12">
      <c r="A35" s="199"/>
      <c r="B35" s="86" t="s">
        <v>142</v>
      </c>
      <c r="C35" s="99">
        <v>93</v>
      </c>
      <c r="D35" s="99">
        <v>11.636273</v>
      </c>
      <c r="E35" s="99">
        <v>1.369885</v>
      </c>
      <c r="F35" s="99">
        <v>0</v>
      </c>
      <c r="G35" s="99">
        <f t="shared" si="0"/>
        <v>107.23905450000001</v>
      </c>
      <c r="H35" s="87">
        <v>16.02686</v>
      </c>
      <c r="I35" s="88">
        <v>6.159151244000002</v>
      </c>
      <c r="J35" s="88">
        <v>0.742436</v>
      </c>
      <c r="K35" s="88">
        <v>0</v>
      </c>
      <c r="L35" s="130">
        <v>23.596639644</v>
      </c>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row>
    <row r="36" spans="1:37" ht="12">
      <c r="A36" s="199"/>
      <c r="B36" s="86" t="s">
        <v>189</v>
      </c>
      <c r="C36" s="99">
        <v>0</v>
      </c>
      <c r="D36" s="99">
        <v>393.733115</v>
      </c>
      <c r="E36" s="99">
        <v>0</v>
      </c>
      <c r="F36" s="99">
        <v>28.499000000000002</v>
      </c>
      <c r="G36" s="99">
        <f t="shared" si="0"/>
        <v>422.232115</v>
      </c>
      <c r="H36" s="87">
        <v>0</v>
      </c>
      <c r="I36" s="88">
        <v>392.06265632</v>
      </c>
      <c r="J36" s="88">
        <v>0</v>
      </c>
      <c r="K36" s="88">
        <v>28.364471</v>
      </c>
      <c r="L36" s="130">
        <v>420.42712731999995</v>
      </c>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row>
    <row r="37" spans="1:37" ht="13.5">
      <c r="A37" s="199"/>
      <c r="B37" s="86" t="s">
        <v>413</v>
      </c>
      <c r="C37" s="99">
        <v>361.114906</v>
      </c>
      <c r="D37" s="99">
        <v>109.16778900000001</v>
      </c>
      <c r="E37" s="99">
        <v>8.727239</v>
      </c>
      <c r="F37" s="99">
        <v>0</v>
      </c>
      <c r="G37" s="99">
        <f t="shared" si="0"/>
        <v>486.86444910000006</v>
      </c>
      <c r="H37" s="87">
        <v>21.18134500000002</v>
      </c>
      <c r="I37" s="88">
        <v>91.00578900000002</v>
      </c>
      <c r="J37" s="88">
        <v>3.702097000000001</v>
      </c>
      <c r="K37" s="88">
        <v>0</v>
      </c>
      <c r="L37" s="130">
        <v>119.22111830000004</v>
      </c>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row>
    <row r="38" spans="1:37" ht="12">
      <c r="A38" s="199"/>
      <c r="B38" s="86" t="s">
        <v>143</v>
      </c>
      <c r="C38" s="99">
        <v>49.902</v>
      </c>
      <c r="D38" s="99">
        <v>11.584351</v>
      </c>
      <c r="E38" s="99">
        <v>0</v>
      </c>
      <c r="F38" s="99">
        <v>0</v>
      </c>
      <c r="G38" s="99">
        <f t="shared" si="0"/>
        <v>61.486351</v>
      </c>
      <c r="H38" s="87">
        <v>18.586717</v>
      </c>
      <c r="I38" s="88">
        <v>6.805351</v>
      </c>
      <c r="J38" s="88">
        <v>0</v>
      </c>
      <c r="K38" s="88">
        <v>0</v>
      </c>
      <c r="L38" s="130">
        <v>25.392068000000002</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row>
    <row r="39" spans="1:37" ht="12">
      <c r="A39" s="199"/>
      <c r="B39" s="86" t="s">
        <v>144</v>
      </c>
      <c r="C39" s="99">
        <v>27.403871000000002</v>
      </c>
      <c r="D39" s="99">
        <v>0.436239</v>
      </c>
      <c r="E39" s="99">
        <v>0</v>
      </c>
      <c r="F39" s="99">
        <v>0</v>
      </c>
      <c r="G39" s="99">
        <f t="shared" si="0"/>
        <v>27.840110000000003</v>
      </c>
      <c r="H39" s="87">
        <v>10.763808000000001</v>
      </c>
      <c r="I39" s="88">
        <v>0.17323899999999998</v>
      </c>
      <c r="J39" s="88">
        <v>0</v>
      </c>
      <c r="K39" s="88">
        <v>0</v>
      </c>
      <c r="L39" s="130">
        <v>10.937047000000002</v>
      </c>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row>
    <row r="40" spans="1:37" ht="13.5">
      <c r="A40" s="199"/>
      <c r="B40" s="86" t="s">
        <v>440</v>
      </c>
      <c r="C40" s="99">
        <v>0</v>
      </c>
      <c r="D40" s="99">
        <v>4.652807</v>
      </c>
      <c r="E40" s="99">
        <v>0.528909</v>
      </c>
      <c r="F40" s="99">
        <v>0.815599</v>
      </c>
      <c r="G40" s="99">
        <f t="shared" si="0"/>
        <v>6.4733331</v>
      </c>
      <c r="H40" s="87">
        <v>0</v>
      </c>
      <c r="I40" s="88">
        <v>4.652807</v>
      </c>
      <c r="J40" s="88">
        <v>0.528909</v>
      </c>
      <c r="K40" s="88">
        <v>0.815599</v>
      </c>
      <c r="L40" s="130">
        <v>6.4733331</v>
      </c>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row>
    <row r="41" spans="1:37" ht="12">
      <c r="A41" s="199"/>
      <c r="B41" s="86" t="s">
        <v>145</v>
      </c>
      <c r="C41" s="99">
        <v>6.408787</v>
      </c>
      <c r="D41" s="99">
        <v>0.118031</v>
      </c>
      <c r="E41" s="99">
        <v>0</v>
      </c>
      <c r="F41" s="99">
        <v>0</v>
      </c>
      <c r="G41" s="99">
        <f t="shared" si="0"/>
        <v>6.5268180000000005</v>
      </c>
      <c r="H41" s="87">
        <v>3.8528650000000004</v>
      </c>
      <c r="I41" s="88">
        <v>0.062366432</v>
      </c>
      <c r="J41" s="88">
        <v>0</v>
      </c>
      <c r="K41" s="88">
        <v>0</v>
      </c>
      <c r="L41" s="130">
        <v>3.9152314320000006</v>
      </c>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row>
    <row r="42" spans="1:37" ht="12">
      <c r="A42" s="199"/>
      <c r="B42" s="86" t="s">
        <v>146</v>
      </c>
      <c r="C42" s="99">
        <v>0</v>
      </c>
      <c r="D42" s="99">
        <v>5.970198</v>
      </c>
      <c r="E42" s="99">
        <v>2.351272</v>
      </c>
      <c r="F42" s="99">
        <v>4.476908</v>
      </c>
      <c r="G42" s="99">
        <f t="shared" si="0"/>
        <v>14.914522799999999</v>
      </c>
      <c r="H42" s="87">
        <v>0</v>
      </c>
      <c r="I42" s="88">
        <v>2.011641782999999</v>
      </c>
      <c r="J42" s="88">
        <v>0.8071799999999998</v>
      </c>
      <c r="K42" s="88">
        <v>0.033656999999999826</v>
      </c>
      <c r="L42" s="130">
        <v>3.5789407829999984</v>
      </c>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row>
    <row r="43" spans="1:37" ht="13.5">
      <c r="A43" s="199"/>
      <c r="B43" s="86" t="s">
        <v>441</v>
      </c>
      <c r="C43" s="99">
        <v>14.533</v>
      </c>
      <c r="D43" s="99">
        <v>41.51376</v>
      </c>
      <c r="E43" s="99">
        <v>5.424237</v>
      </c>
      <c r="F43" s="99">
        <v>1.92</v>
      </c>
      <c r="G43" s="99">
        <f t="shared" si="0"/>
        <v>68.2728103</v>
      </c>
      <c r="H43" s="87">
        <v>14.533</v>
      </c>
      <c r="I43" s="88">
        <v>41.51376</v>
      </c>
      <c r="J43" s="88">
        <v>5.424237</v>
      </c>
      <c r="K43" s="88">
        <v>1.92</v>
      </c>
      <c r="L43" s="130">
        <v>68.2728103</v>
      </c>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row>
    <row r="44" spans="1:37" ht="12">
      <c r="A44" s="199"/>
      <c r="B44" s="86" t="s">
        <v>98</v>
      </c>
      <c r="C44" s="99">
        <v>1.976475</v>
      </c>
      <c r="D44" s="99">
        <v>8.886977</v>
      </c>
      <c r="E44" s="99">
        <v>0</v>
      </c>
      <c r="F44" s="99">
        <v>0</v>
      </c>
      <c r="G44" s="99">
        <f t="shared" si="0"/>
        <v>10.863452</v>
      </c>
      <c r="H44" s="87">
        <v>0.9800369999999999</v>
      </c>
      <c r="I44" s="88">
        <v>4.734066914999999</v>
      </c>
      <c r="J44" s="88">
        <v>0</v>
      </c>
      <c r="K44" s="88">
        <v>0</v>
      </c>
      <c r="L44" s="130">
        <v>5.714103914999999</v>
      </c>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row>
    <row r="45" spans="1:37" ht="12">
      <c r="A45" s="199"/>
      <c r="B45" s="86" t="s">
        <v>194</v>
      </c>
      <c r="C45" s="99">
        <v>0</v>
      </c>
      <c r="D45" s="99">
        <v>120.6</v>
      </c>
      <c r="E45" s="99">
        <v>8.3</v>
      </c>
      <c r="F45" s="99">
        <v>29.2</v>
      </c>
      <c r="G45" s="99">
        <f t="shared" si="0"/>
        <v>165.57</v>
      </c>
      <c r="H45" s="87"/>
      <c r="I45" s="88"/>
      <c r="J45" s="88"/>
      <c r="K45" s="88"/>
      <c r="L45" s="130"/>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row>
    <row r="46" spans="1:37" ht="13.5">
      <c r="A46" s="199"/>
      <c r="B46" s="86" t="s">
        <v>442</v>
      </c>
      <c r="C46" s="99">
        <v>0</v>
      </c>
      <c r="D46" s="99">
        <v>68.268438</v>
      </c>
      <c r="E46" s="99">
        <v>13.089</v>
      </c>
      <c r="F46" s="99">
        <v>27.87</v>
      </c>
      <c r="G46" s="99">
        <f t="shared" si="0"/>
        <v>121.00753800000001</v>
      </c>
      <c r="H46" s="87"/>
      <c r="I46" s="88"/>
      <c r="J46" s="88"/>
      <c r="K46" s="88"/>
      <c r="L46" s="130"/>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row>
    <row r="47" spans="1:37" ht="13.5">
      <c r="A47" s="199"/>
      <c r="B47" s="86" t="s">
        <v>300</v>
      </c>
      <c r="C47" s="99"/>
      <c r="D47" s="99"/>
      <c r="E47" s="99"/>
      <c r="F47" s="99"/>
      <c r="G47" s="99">
        <f t="shared" si="0"/>
        <v>0</v>
      </c>
      <c r="H47" s="87">
        <v>0</v>
      </c>
      <c r="I47" s="88">
        <v>39.68771482100007</v>
      </c>
      <c r="J47" s="88">
        <v>3.3092720000000018</v>
      </c>
      <c r="K47" s="88">
        <v>0.8000290000000021</v>
      </c>
      <c r="L47" s="130">
        <v>46.775360621000075</v>
      </c>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row>
    <row r="48" spans="1:37" ht="12">
      <c r="A48" s="199"/>
      <c r="B48" s="86" t="s">
        <v>102</v>
      </c>
      <c r="C48" s="99">
        <v>234.2</v>
      </c>
      <c r="D48" s="99">
        <v>6.525895</v>
      </c>
      <c r="E48" s="99">
        <v>4.80357</v>
      </c>
      <c r="F48" s="99">
        <v>0</v>
      </c>
      <c r="G48" s="99">
        <f t="shared" si="0"/>
        <v>249.85267799999997</v>
      </c>
      <c r="H48" s="87">
        <v>79.179193</v>
      </c>
      <c r="I48" s="88">
        <v>0.8610440550000016</v>
      </c>
      <c r="J48" s="88">
        <v>0.4354800000000001</v>
      </c>
      <c r="K48" s="88">
        <v>0</v>
      </c>
      <c r="L48" s="130">
        <v>80.867649055</v>
      </c>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row>
    <row r="49" spans="1:37" ht="12">
      <c r="A49" s="199"/>
      <c r="B49" s="86" t="s">
        <v>104</v>
      </c>
      <c r="C49" s="99">
        <v>0</v>
      </c>
      <c r="D49" s="99">
        <v>160.611045</v>
      </c>
      <c r="E49" s="99">
        <v>6.321802</v>
      </c>
      <c r="F49" s="99">
        <v>18.113187999999997</v>
      </c>
      <c r="G49" s="99">
        <f t="shared" si="0"/>
        <v>190.7356568</v>
      </c>
      <c r="H49" s="87">
        <v>0</v>
      </c>
      <c r="I49" s="88">
        <v>160.446396529</v>
      </c>
      <c r="J49" s="88">
        <v>6.321802</v>
      </c>
      <c r="K49" s="88">
        <v>18.002413999999998</v>
      </c>
      <c r="L49" s="130">
        <v>190.46023432899997</v>
      </c>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row>
    <row r="50" spans="1:37" ht="12">
      <c r="A50" s="199"/>
      <c r="B50" s="86" t="s">
        <v>43</v>
      </c>
      <c r="C50" s="99">
        <v>564.557264</v>
      </c>
      <c r="D50" s="99">
        <v>78.842552</v>
      </c>
      <c r="E50" s="99">
        <v>24.790192</v>
      </c>
      <c r="F50" s="99">
        <v>0</v>
      </c>
      <c r="G50" s="99">
        <f t="shared" si="0"/>
        <v>690.5011807999999</v>
      </c>
      <c r="H50" s="87">
        <v>9.118039000000067</v>
      </c>
      <c r="I50" s="88">
        <v>23.187751999999996</v>
      </c>
      <c r="J50" s="88">
        <v>10.048909000000002</v>
      </c>
      <c r="K50" s="88">
        <v>0</v>
      </c>
      <c r="L50" s="130">
        <v>51.39871810000007</v>
      </c>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row>
    <row r="51" spans="1:37" ht="12">
      <c r="A51" s="199"/>
      <c r="B51" s="86" t="s">
        <v>147</v>
      </c>
      <c r="C51" s="99">
        <v>40.854711</v>
      </c>
      <c r="D51" s="99">
        <v>2.596078</v>
      </c>
      <c r="E51" s="99">
        <v>0.91859</v>
      </c>
      <c r="F51" s="99">
        <v>0</v>
      </c>
      <c r="G51" s="99">
        <f t="shared" si="0"/>
        <v>45.19611</v>
      </c>
      <c r="H51" s="87">
        <v>6.187249999999999</v>
      </c>
      <c r="I51" s="88">
        <v>0.4263603730000005</v>
      </c>
      <c r="J51" s="88">
        <v>0.16954100000000005</v>
      </c>
      <c r="K51" s="88">
        <v>0</v>
      </c>
      <c r="L51" s="130">
        <v>6.935738272999999</v>
      </c>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row>
    <row r="52" spans="1:37" ht="12">
      <c r="A52" s="199"/>
      <c r="B52" s="86" t="s">
        <v>148</v>
      </c>
      <c r="C52" s="99">
        <v>37.916271</v>
      </c>
      <c r="D52" s="99">
        <v>4.159601</v>
      </c>
      <c r="E52" s="99">
        <v>1.566803</v>
      </c>
      <c r="F52" s="99">
        <v>0</v>
      </c>
      <c r="G52" s="99">
        <f t="shared" si="0"/>
        <v>45.052797700000006</v>
      </c>
      <c r="H52" s="87">
        <v>4.8410300000000035</v>
      </c>
      <c r="I52" s="88">
        <v>0.6613594909999994</v>
      </c>
      <c r="J52" s="88">
        <v>0.33372899999999994</v>
      </c>
      <c r="K52" s="88">
        <v>0</v>
      </c>
      <c r="L52" s="130">
        <v>6.1364745910000025</v>
      </c>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row>
    <row r="53" spans="1:37" ht="12">
      <c r="A53" s="199"/>
      <c r="B53" s="86" t="s">
        <v>149</v>
      </c>
      <c r="C53" s="99">
        <v>10.647055</v>
      </c>
      <c r="D53" s="99">
        <v>0</v>
      </c>
      <c r="E53" s="99">
        <v>0</v>
      </c>
      <c r="F53" s="99">
        <v>0</v>
      </c>
      <c r="G53" s="99">
        <f t="shared" si="0"/>
        <v>10.647055</v>
      </c>
      <c r="H53" s="87">
        <v>1.377744999999999</v>
      </c>
      <c r="I53" s="88">
        <v>0</v>
      </c>
      <c r="J53" s="88">
        <v>0</v>
      </c>
      <c r="K53" s="88">
        <v>0</v>
      </c>
      <c r="L53" s="130">
        <v>1.377744999999999</v>
      </c>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row>
    <row r="54" spans="1:37" ht="12">
      <c r="A54" s="199"/>
      <c r="B54" s="86" t="s">
        <v>110</v>
      </c>
      <c r="C54" s="99">
        <v>10.280698</v>
      </c>
      <c r="D54" s="99">
        <v>3.144148</v>
      </c>
      <c r="E54" s="99">
        <v>0.26417</v>
      </c>
      <c r="F54" s="99">
        <v>0</v>
      </c>
      <c r="G54" s="99">
        <f t="shared" si="0"/>
        <v>13.926768999999998</v>
      </c>
      <c r="H54" s="87">
        <v>2.847212999999999</v>
      </c>
      <c r="I54" s="88">
        <v>3.144148</v>
      </c>
      <c r="J54" s="88">
        <v>0.074052</v>
      </c>
      <c r="K54" s="88">
        <v>0</v>
      </c>
      <c r="L54" s="130">
        <v>6.1320597999999995</v>
      </c>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row>
    <row r="55" spans="1:37" ht="12">
      <c r="A55" s="199"/>
      <c r="B55" s="86" t="s">
        <v>150</v>
      </c>
      <c r="C55" s="99">
        <v>23.585843999999998</v>
      </c>
      <c r="D55" s="99">
        <v>10.950037</v>
      </c>
      <c r="E55" s="99">
        <v>1.1860000000000002</v>
      </c>
      <c r="F55" s="99">
        <v>0</v>
      </c>
      <c r="G55" s="99">
        <f t="shared" si="0"/>
        <v>36.789280999999995</v>
      </c>
      <c r="H55" s="87">
        <v>0.9859039999999979</v>
      </c>
      <c r="I55" s="88">
        <v>0.19384420699999794</v>
      </c>
      <c r="J55" s="88">
        <v>0.02502900000000019</v>
      </c>
      <c r="K55" s="88">
        <v>0</v>
      </c>
      <c r="L55" s="130">
        <v>1.2273033069999961</v>
      </c>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row>
    <row r="56" spans="1:37" ht="13.5">
      <c r="A56" s="199"/>
      <c r="B56" s="86" t="s">
        <v>415</v>
      </c>
      <c r="C56" s="99">
        <v>63.45</v>
      </c>
      <c r="D56" s="99">
        <v>5.442</v>
      </c>
      <c r="E56" s="99">
        <v>1.800662</v>
      </c>
      <c r="F56" s="99">
        <v>0</v>
      </c>
      <c r="G56" s="99">
        <f t="shared" si="0"/>
        <v>72.3132578</v>
      </c>
      <c r="H56" s="87">
        <v>12.443672</v>
      </c>
      <c r="I56" s="88">
        <v>1.6447345429999998</v>
      </c>
      <c r="J56" s="88">
        <v>0.4120489999999999</v>
      </c>
      <c r="K56" s="88">
        <v>0</v>
      </c>
      <c r="L56" s="130">
        <v>14.871299642999999</v>
      </c>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row>
    <row r="57" spans="1:37" ht="13.5">
      <c r="A57" s="199"/>
      <c r="B57" s="102" t="s">
        <v>520</v>
      </c>
      <c r="C57" s="99">
        <v>240.772653</v>
      </c>
      <c r="D57" s="99">
        <v>1330.704</v>
      </c>
      <c r="E57" s="99">
        <v>25.657000000000004</v>
      </c>
      <c r="F57" s="99">
        <v>1.598</v>
      </c>
      <c r="G57" s="99">
        <f t="shared" si="0"/>
        <v>1621.8229529999999</v>
      </c>
      <c r="H57" s="87">
        <v>50.27050399999999</v>
      </c>
      <c r="I57" s="88">
        <v>1024.7290138189999</v>
      </c>
      <c r="J57" s="88">
        <v>22.846510000000002</v>
      </c>
      <c r="K57" s="88">
        <v>-2.738981</v>
      </c>
      <c r="L57" s="130">
        <v>1115.668905819</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row>
    <row r="58" spans="1:37" ht="13.5">
      <c r="A58" s="199"/>
      <c r="B58" s="86" t="s">
        <v>301</v>
      </c>
      <c r="C58" s="99">
        <v>3.536678</v>
      </c>
      <c r="D58" s="99">
        <v>18.846577</v>
      </c>
      <c r="E58" s="99">
        <v>0.13894</v>
      </c>
      <c r="F58" s="99">
        <v>0</v>
      </c>
      <c r="G58" s="99">
        <f t="shared" si="0"/>
        <v>22.647240999999998</v>
      </c>
      <c r="H58" s="87">
        <v>0.46384500000000006</v>
      </c>
      <c r="I58" s="88">
        <v>4.851577000000001</v>
      </c>
      <c r="J58" s="88">
        <v>0.03687800000000001</v>
      </c>
      <c r="K58" s="88">
        <v>0</v>
      </c>
      <c r="L58" s="130">
        <v>5.3854902000000004</v>
      </c>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row>
    <row r="59" spans="1:37" ht="13.5">
      <c r="A59" s="199"/>
      <c r="B59" s="86" t="s">
        <v>302</v>
      </c>
      <c r="C59" s="99">
        <v>29</v>
      </c>
      <c r="D59" s="99">
        <v>29.3</v>
      </c>
      <c r="E59" s="99">
        <v>5.34</v>
      </c>
      <c r="F59" s="99">
        <v>0</v>
      </c>
      <c r="G59" s="99">
        <f t="shared" si="0"/>
        <v>68.446</v>
      </c>
      <c r="H59" s="87">
        <v>29</v>
      </c>
      <c r="I59" s="88">
        <v>29.3</v>
      </c>
      <c r="J59" s="88">
        <v>5.34</v>
      </c>
      <c r="K59" s="88">
        <v>0</v>
      </c>
      <c r="L59" s="130">
        <v>68.446</v>
      </c>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row>
    <row r="60" spans="1:37" ht="12">
      <c r="A60" s="199"/>
      <c r="B60" s="86" t="s">
        <v>152</v>
      </c>
      <c r="C60" s="99">
        <v>80.47434899999999</v>
      </c>
      <c r="D60" s="99">
        <v>3.86642</v>
      </c>
      <c r="E60" s="99">
        <v>3.137947</v>
      </c>
      <c r="F60" s="99">
        <v>0</v>
      </c>
      <c r="G60" s="99">
        <f t="shared" si="0"/>
        <v>90.3028683</v>
      </c>
      <c r="H60" s="87">
        <v>11.906522999999993</v>
      </c>
      <c r="I60" s="88">
        <v>0.014871183000000787</v>
      </c>
      <c r="J60" s="88">
        <v>0.5773350000000002</v>
      </c>
      <c r="K60" s="88">
        <v>0</v>
      </c>
      <c r="L60" s="130">
        <v>13.018330682999993</v>
      </c>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row>
    <row r="61" spans="1:37" ht="12">
      <c r="A61" s="199"/>
      <c r="B61" s="86" t="s">
        <v>153</v>
      </c>
      <c r="C61" s="99">
        <v>9.501282</v>
      </c>
      <c r="D61" s="99">
        <v>0.289025</v>
      </c>
      <c r="E61" s="99">
        <v>0.033836</v>
      </c>
      <c r="F61" s="99">
        <v>0</v>
      </c>
      <c r="G61" s="99">
        <f t="shared" si="0"/>
        <v>9.854595400000001</v>
      </c>
      <c r="H61" s="87">
        <v>6.4193929999999995</v>
      </c>
      <c r="I61" s="88">
        <v>0.17690322499999994</v>
      </c>
      <c r="J61" s="88">
        <v>0.018966999999999998</v>
      </c>
      <c r="K61" s="88">
        <v>0</v>
      </c>
      <c r="L61" s="130">
        <v>6.632333525</v>
      </c>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row>
    <row r="62" spans="1:37" ht="12">
      <c r="A62" s="199"/>
      <c r="B62" s="86" t="s">
        <v>154</v>
      </c>
      <c r="C62" s="99">
        <v>1.681</v>
      </c>
      <c r="D62" s="99">
        <v>2.162</v>
      </c>
      <c r="E62" s="99">
        <v>0</v>
      </c>
      <c r="F62" s="99">
        <v>0</v>
      </c>
      <c r="G62" s="99">
        <f t="shared" si="0"/>
        <v>3.843</v>
      </c>
      <c r="H62" s="87">
        <v>0.886206</v>
      </c>
      <c r="I62" s="88">
        <v>1.5667717909999999</v>
      </c>
      <c r="J62" s="88">
        <v>0</v>
      </c>
      <c r="K62" s="88">
        <v>0</v>
      </c>
      <c r="L62" s="130">
        <v>2.452977791</v>
      </c>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row>
    <row r="63" spans="1:37" ht="12">
      <c r="A63" s="199"/>
      <c r="B63" s="86" t="s">
        <v>155</v>
      </c>
      <c r="C63" s="99">
        <v>146.983501</v>
      </c>
      <c r="D63" s="99">
        <v>26.717156</v>
      </c>
      <c r="E63" s="99">
        <v>5.419841</v>
      </c>
      <c r="F63" s="99">
        <v>0</v>
      </c>
      <c r="G63" s="99">
        <f t="shared" si="0"/>
        <v>183.99835489999998</v>
      </c>
      <c r="H63" s="87">
        <v>50.853318999999985</v>
      </c>
      <c r="I63" s="88">
        <v>7.70761206400001</v>
      </c>
      <c r="J63" s="88">
        <v>2.370873</v>
      </c>
      <c r="K63" s="88">
        <v>0</v>
      </c>
      <c r="L63" s="130">
        <v>63.065589763999995</v>
      </c>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row>
    <row r="64" spans="1:37" ht="12">
      <c r="A64" s="199"/>
      <c r="B64" s="86" t="s">
        <v>329</v>
      </c>
      <c r="C64" s="99">
        <v>13.597563999999998</v>
      </c>
      <c r="D64" s="99">
        <v>0</v>
      </c>
      <c r="E64" s="99">
        <v>0</v>
      </c>
      <c r="F64" s="99">
        <v>0</v>
      </c>
      <c r="G64" s="99">
        <f t="shared" si="0"/>
        <v>13.597563999999998</v>
      </c>
      <c r="H64" s="87">
        <v>3.0774859999999986</v>
      </c>
      <c r="I64" s="88">
        <v>0</v>
      </c>
      <c r="J64" s="88">
        <v>0</v>
      </c>
      <c r="K64" s="88">
        <v>0</v>
      </c>
      <c r="L64" s="130">
        <v>3.0774859999999986</v>
      </c>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row>
    <row r="65" spans="1:37" ht="12">
      <c r="A65" s="199"/>
      <c r="B65" s="86" t="s">
        <v>443</v>
      </c>
      <c r="C65" s="99">
        <v>0</v>
      </c>
      <c r="D65" s="99">
        <v>9.395373</v>
      </c>
      <c r="E65" s="99">
        <v>0.514695</v>
      </c>
      <c r="F65" s="99">
        <v>1.699549</v>
      </c>
      <c r="G65" s="99">
        <f t="shared" si="0"/>
        <v>12.072842499999998</v>
      </c>
      <c r="H65" s="87">
        <v>0</v>
      </c>
      <c r="I65" s="88">
        <v>9.395373</v>
      </c>
      <c r="J65" s="88">
        <v>0.514695</v>
      </c>
      <c r="K65" s="88">
        <v>1.699549</v>
      </c>
      <c r="L65" s="130">
        <v>12.072842499999998</v>
      </c>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row>
    <row r="66" spans="1:37" ht="12">
      <c r="A66" s="199"/>
      <c r="B66" s="86" t="s">
        <v>444</v>
      </c>
      <c r="C66" s="99">
        <v>0</v>
      </c>
      <c r="D66" s="99">
        <v>7.356</v>
      </c>
      <c r="E66" s="99">
        <v>0.400128</v>
      </c>
      <c r="F66" s="99">
        <v>2.4356</v>
      </c>
      <c r="G66" s="99">
        <f t="shared" si="0"/>
        <v>10.5518432</v>
      </c>
      <c r="H66" s="87">
        <v>0</v>
      </c>
      <c r="I66" s="88">
        <v>7.356</v>
      </c>
      <c r="J66" s="88">
        <v>0.400128</v>
      </c>
      <c r="K66" s="88">
        <v>2.4356</v>
      </c>
      <c r="L66" s="130">
        <v>10.5518432</v>
      </c>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row>
    <row r="67" spans="1:37" ht="12">
      <c r="A67" s="199"/>
      <c r="B67" s="86" t="s">
        <v>334</v>
      </c>
      <c r="C67" s="99">
        <v>56.459989</v>
      </c>
      <c r="D67" s="99">
        <v>3.76026</v>
      </c>
      <c r="E67" s="99">
        <v>1.295</v>
      </c>
      <c r="F67" s="99">
        <v>0</v>
      </c>
      <c r="G67" s="99">
        <f t="shared" si="0"/>
        <v>62.680749000000006</v>
      </c>
      <c r="H67" s="87">
        <v>7.750083000000004</v>
      </c>
      <c r="I67" s="88">
        <v>1.5950066109999996</v>
      </c>
      <c r="J67" s="88">
        <v>0.08422399999999985</v>
      </c>
      <c r="K67" s="88">
        <v>0</v>
      </c>
      <c r="L67" s="130">
        <v>9.505115211000001</v>
      </c>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row>
    <row r="68" spans="1:37" ht="12">
      <c r="A68" s="199"/>
      <c r="B68" s="86" t="s">
        <v>156</v>
      </c>
      <c r="C68" s="99">
        <v>57.4</v>
      </c>
      <c r="D68" s="99">
        <v>1.536</v>
      </c>
      <c r="E68" s="99">
        <v>1.39</v>
      </c>
      <c r="F68" s="99">
        <v>0</v>
      </c>
      <c r="G68" s="99">
        <f t="shared" si="0"/>
        <v>61.577</v>
      </c>
      <c r="H68" s="87">
        <v>17.374477</v>
      </c>
      <c r="I68" s="88">
        <v>0.6945094529999997</v>
      </c>
      <c r="J68" s="88">
        <v>0.7870069999999999</v>
      </c>
      <c r="K68" s="88">
        <v>0</v>
      </c>
      <c r="L68" s="130">
        <v>19.564299752999997</v>
      </c>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row>
    <row r="69" spans="1:37" ht="13.5">
      <c r="A69" s="199"/>
      <c r="B69" s="86" t="s">
        <v>303</v>
      </c>
      <c r="C69" s="99">
        <v>8.3</v>
      </c>
      <c r="D69" s="99">
        <v>0.42</v>
      </c>
      <c r="E69" s="99">
        <v>0</v>
      </c>
      <c r="F69" s="99">
        <v>0</v>
      </c>
      <c r="G69" s="99">
        <f t="shared" si="0"/>
        <v>8.72</v>
      </c>
      <c r="H69" s="87">
        <v>8.3</v>
      </c>
      <c r="I69" s="88">
        <v>0.42</v>
      </c>
      <c r="J69" s="88">
        <v>0</v>
      </c>
      <c r="K69" s="88">
        <v>0</v>
      </c>
      <c r="L69" s="130">
        <v>8.72</v>
      </c>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row>
    <row r="70" spans="1:37" ht="12">
      <c r="A70" s="199"/>
      <c r="B70" s="86" t="s">
        <v>157</v>
      </c>
      <c r="C70" s="99">
        <v>27.627024</v>
      </c>
      <c r="D70" s="99">
        <v>50.551159</v>
      </c>
      <c r="E70" s="99">
        <v>6.5491850000000005</v>
      </c>
      <c r="F70" s="99">
        <v>0</v>
      </c>
      <c r="G70" s="99">
        <f t="shared" si="0"/>
        <v>90.62163449999998</v>
      </c>
      <c r="H70" s="87">
        <v>11.289698999999999</v>
      </c>
      <c r="I70" s="88">
        <v>47.659306619</v>
      </c>
      <c r="J70" s="88">
        <v>6.356458000000001</v>
      </c>
      <c r="K70" s="88">
        <v>0</v>
      </c>
      <c r="L70" s="130">
        <v>71.026275819</v>
      </c>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row>
    <row r="71" spans="1:37" ht="13.5">
      <c r="A71" s="199"/>
      <c r="B71" s="86" t="s">
        <v>445</v>
      </c>
      <c r="C71" s="99">
        <v>7.360757</v>
      </c>
      <c r="D71" s="99">
        <v>0.636</v>
      </c>
      <c r="E71" s="99">
        <v>0</v>
      </c>
      <c r="F71" s="99">
        <v>0</v>
      </c>
      <c r="G71" s="99">
        <f>C71+D71+E71*1.9+F71</f>
        <v>7.996757000000001</v>
      </c>
      <c r="H71" s="87">
        <v>7.360757</v>
      </c>
      <c r="I71" s="88">
        <v>0.636</v>
      </c>
      <c r="J71" s="88">
        <v>0</v>
      </c>
      <c r="K71" s="88">
        <v>0</v>
      </c>
      <c r="L71" s="130">
        <v>7.996757000000001</v>
      </c>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row>
    <row r="72" spans="1:37" ht="13.5">
      <c r="A72" s="199"/>
      <c r="B72" s="86" t="s">
        <v>304</v>
      </c>
      <c r="C72" s="99">
        <v>12.49</v>
      </c>
      <c r="D72" s="99">
        <v>1.2</v>
      </c>
      <c r="E72" s="99">
        <v>0.21</v>
      </c>
      <c r="F72" s="99">
        <v>0.1</v>
      </c>
      <c r="G72" s="99">
        <f>C72+D72+E72*1.9+F72</f>
        <v>14.188999999999998</v>
      </c>
      <c r="H72" s="87">
        <v>12.49</v>
      </c>
      <c r="I72" s="88">
        <v>1.2</v>
      </c>
      <c r="J72" s="88">
        <v>0.21</v>
      </c>
      <c r="K72" s="88">
        <v>0.1</v>
      </c>
      <c r="L72" s="130">
        <v>14.188999999999998</v>
      </c>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row>
    <row r="73" spans="1:37" ht="13.5">
      <c r="A73" s="199"/>
      <c r="B73" s="86" t="s">
        <v>446</v>
      </c>
      <c r="C73" s="99">
        <v>18.8063</v>
      </c>
      <c r="D73" s="99"/>
      <c r="E73" s="99"/>
      <c r="F73" s="99"/>
      <c r="G73" s="99">
        <f>C73+D73+E73*1.9+F73</f>
        <v>18.8063</v>
      </c>
      <c r="H73" s="87">
        <v>10.900291</v>
      </c>
      <c r="I73" s="88">
        <v>0</v>
      </c>
      <c r="J73" s="88">
        <v>0</v>
      </c>
      <c r="K73" s="88">
        <v>0</v>
      </c>
      <c r="L73" s="130">
        <v>10.900291</v>
      </c>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row>
    <row r="74" spans="1:37" ht="13.5">
      <c r="A74" s="199"/>
      <c r="B74" s="134" t="s">
        <v>521</v>
      </c>
      <c r="C74" s="104">
        <v>102.915008</v>
      </c>
      <c r="D74" s="104">
        <v>181.85387099999997</v>
      </c>
      <c r="E74" s="104">
        <v>33.763245</v>
      </c>
      <c r="F74" s="104">
        <v>16.04445</v>
      </c>
      <c r="G74" s="99">
        <f>C74+D74+E74*1.9+F74</f>
        <v>364.9634944999999</v>
      </c>
      <c r="H74" s="135">
        <v>45.756771</v>
      </c>
      <c r="I74" s="136">
        <v>118.18630628699997</v>
      </c>
      <c r="J74" s="136">
        <v>22.698997999999996</v>
      </c>
      <c r="K74" s="136">
        <v>-1.068294999999999</v>
      </c>
      <c r="L74" s="137">
        <v>206.00287848699995</v>
      </c>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row>
    <row r="75" spans="1:37" ht="12.75" thickBot="1">
      <c r="A75" s="199"/>
      <c r="B75" s="138" t="s">
        <v>6</v>
      </c>
      <c r="C75" s="126">
        <f aca="true" t="shared" si="1" ref="C75:L75">SUM(C6:C74)</f>
        <v>4257.150037</v>
      </c>
      <c r="D75" s="126">
        <f t="shared" si="1"/>
        <v>3316.4153869999996</v>
      </c>
      <c r="E75" s="126">
        <f t="shared" si="1"/>
        <v>226.99143199999992</v>
      </c>
      <c r="F75" s="126">
        <f t="shared" si="1"/>
        <v>142.372604</v>
      </c>
      <c r="G75" s="126">
        <f t="shared" si="1"/>
        <v>8147.2217488000015</v>
      </c>
      <c r="H75" s="139">
        <f t="shared" si="1"/>
        <v>1012.4769340000001</v>
      </c>
      <c r="I75" s="140">
        <f t="shared" si="1"/>
        <v>2312.495182436</v>
      </c>
      <c r="J75" s="140">
        <f t="shared" si="1"/>
        <v>123.87901600000004</v>
      </c>
      <c r="K75" s="140">
        <f t="shared" si="1"/>
        <v>51.67825199999999</v>
      </c>
      <c r="L75" s="141">
        <f t="shared" si="1"/>
        <v>3612.020498835999</v>
      </c>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row>
    <row r="76" spans="1:37" ht="12">
      <c r="A76" s="199"/>
      <c r="B76" s="199"/>
      <c r="C76" s="199"/>
      <c r="D76" s="199"/>
      <c r="E76" s="199"/>
      <c r="F76" s="199"/>
      <c r="G76" s="199"/>
      <c r="H76" s="202"/>
      <c r="I76" s="202"/>
      <c r="J76" s="202"/>
      <c r="K76" s="202"/>
      <c r="L76" s="202"/>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row>
    <row r="77" spans="1:37" ht="12">
      <c r="A77" s="199"/>
      <c r="B77" s="199" t="s">
        <v>387</v>
      </c>
      <c r="C77" s="199"/>
      <c r="D77" s="199"/>
      <c r="E77" s="199"/>
      <c r="F77" s="199"/>
      <c r="G77" s="199"/>
      <c r="H77" s="210" t="s">
        <v>74</v>
      </c>
      <c r="I77" s="202"/>
      <c r="J77" s="202"/>
      <c r="K77" s="202"/>
      <c r="L77" s="202"/>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row>
    <row r="78" spans="1:37" ht="13.5">
      <c r="A78" s="199"/>
      <c r="B78" s="199" t="s">
        <v>305</v>
      </c>
      <c r="C78" s="199"/>
      <c r="D78" s="199"/>
      <c r="E78" s="199"/>
      <c r="F78" s="199"/>
      <c r="G78" s="199"/>
      <c r="H78" s="210" t="s">
        <v>528</v>
      </c>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row>
    <row r="79" spans="1:37" ht="12">
      <c r="A79" s="199"/>
      <c r="B79" s="199" t="s">
        <v>447</v>
      </c>
      <c r="C79" s="199"/>
      <c r="D79" s="199"/>
      <c r="E79" s="199"/>
      <c r="F79" s="199"/>
      <c r="G79" s="199"/>
      <c r="H79" s="210" t="s">
        <v>519</v>
      </c>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row>
    <row r="80" spans="1:37" ht="12">
      <c r="A80" s="199"/>
      <c r="B80" s="199" t="s">
        <v>391</v>
      </c>
      <c r="C80" s="199"/>
      <c r="D80" s="199"/>
      <c r="E80" s="199"/>
      <c r="F80" s="199"/>
      <c r="G80" s="199"/>
      <c r="H80" s="211" t="s">
        <v>75</v>
      </c>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row>
    <row r="81" spans="1:37" ht="12">
      <c r="A81" s="199"/>
      <c r="B81" s="199" t="s">
        <v>209</v>
      </c>
      <c r="C81" s="199"/>
      <c r="D81" s="199"/>
      <c r="E81" s="199"/>
      <c r="F81" s="199"/>
      <c r="G81" s="199"/>
      <c r="H81" s="211" t="s">
        <v>76</v>
      </c>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row>
    <row r="82" spans="1:37" ht="12">
      <c r="A82" s="199"/>
      <c r="B82" s="199"/>
      <c r="C82" s="199"/>
      <c r="D82" s="199"/>
      <c r="E82" s="199"/>
      <c r="F82" s="199"/>
      <c r="G82" s="199"/>
      <c r="H82" s="211"/>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row>
    <row r="83" spans="1:37" ht="12">
      <c r="A83" s="199"/>
      <c r="B83" s="199"/>
      <c r="C83" s="199"/>
      <c r="D83" s="199"/>
      <c r="E83" s="199"/>
      <c r="F83" s="199"/>
      <c r="G83" s="199"/>
      <c r="H83" s="211"/>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row>
    <row r="84" spans="1:37" ht="12">
      <c r="A84" s="199"/>
      <c r="B84" s="199" t="s">
        <v>388</v>
      </c>
      <c r="C84" s="199"/>
      <c r="D84" s="199"/>
      <c r="E84" s="199"/>
      <c r="F84" s="199"/>
      <c r="G84" s="199"/>
      <c r="H84" s="211" t="s">
        <v>77</v>
      </c>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row>
    <row r="85" spans="1:37" ht="12">
      <c r="A85" s="199"/>
      <c r="B85" s="199" t="s">
        <v>389</v>
      </c>
      <c r="C85" s="199"/>
      <c r="D85" s="199"/>
      <c r="E85" s="199"/>
      <c r="F85" s="199"/>
      <c r="G85" s="199"/>
      <c r="H85" s="211" t="s">
        <v>78</v>
      </c>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row>
    <row r="86" spans="1:37" ht="12">
      <c r="A86" s="199"/>
      <c r="B86" s="199" t="s">
        <v>392</v>
      </c>
      <c r="C86" s="199"/>
      <c r="D86" s="199"/>
      <c r="E86" s="199"/>
      <c r="F86" s="199"/>
      <c r="G86" s="199"/>
      <c r="H86" s="211" t="s">
        <v>541</v>
      </c>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row>
    <row r="87" spans="1:37" ht="12">
      <c r="A87" s="199"/>
      <c r="B87" s="199" t="s">
        <v>390</v>
      </c>
      <c r="C87" s="199"/>
      <c r="D87" s="199"/>
      <c r="E87" s="199"/>
      <c r="F87" s="199"/>
      <c r="G87" s="199"/>
      <c r="H87" s="211" t="s">
        <v>79</v>
      </c>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row>
    <row r="88" spans="1:37" ht="12">
      <c r="A88" s="199"/>
      <c r="B88" s="199" t="s">
        <v>448</v>
      </c>
      <c r="C88" s="199"/>
      <c r="D88" s="199"/>
      <c r="E88" s="199"/>
      <c r="F88" s="199"/>
      <c r="G88" s="199"/>
      <c r="H88" s="211" t="s">
        <v>452</v>
      </c>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row>
    <row r="89" spans="1:37" ht="12">
      <c r="A89" s="199"/>
      <c r="B89" s="199" t="s">
        <v>449</v>
      </c>
      <c r="C89" s="199"/>
      <c r="D89" s="199"/>
      <c r="E89" s="199"/>
      <c r="F89" s="199"/>
      <c r="G89" s="199"/>
      <c r="H89" s="211" t="s">
        <v>453</v>
      </c>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row>
    <row r="90" spans="1:37" ht="12">
      <c r="A90" s="199"/>
      <c r="B90" s="199" t="s">
        <v>450</v>
      </c>
      <c r="C90" s="199"/>
      <c r="D90" s="199"/>
      <c r="E90" s="199"/>
      <c r="F90" s="199"/>
      <c r="G90" s="199"/>
      <c r="H90" s="211" t="s">
        <v>454</v>
      </c>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row>
    <row r="91" spans="1:37" ht="12">
      <c r="A91" s="199"/>
      <c r="B91" s="199" t="s">
        <v>451</v>
      </c>
      <c r="C91" s="199"/>
      <c r="D91" s="199"/>
      <c r="E91" s="199"/>
      <c r="F91" s="199"/>
      <c r="G91" s="199"/>
      <c r="H91" s="211" t="s">
        <v>455</v>
      </c>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row>
    <row r="92" spans="1:37" ht="12">
      <c r="A92" s="199"/>
      <c r="B92" s="199" t="s">
        <v>518</v>
      </c>
      <c r="C92" s="199"/>
      <c r="D92" s="199"/>
      <c r="E92" s="199"/>
      <c r="F92" s="199"/>
      <c r="G92" s="199"/>
      <c r="H92" s="211" t="s">
        <v>456</v>
      </c>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row>
    <row r="93" spans="1:37" ht="12">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row>
    <row r="94" spans="1:37" ht="12">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row>
    <row r="95" spans="1:37" ht="12">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row>
    <row r="96" spans="1:37" ht="12">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row>
    <row r="97" spans="1:37" ht="12">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row>
    <row r="98" spans="1:37" ht="12">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row>
    <row r="99" spans="1:37" ht="12">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row>
    <row r="100" spans="1:37" ht="12">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row>
    <row r="101" spans="1:37" ht="12">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row>
    <row r="102" spans="1:37" ht="12">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row>
    <row r="103" spans="1:37" ht="12">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row>
    <row r="104" spans="1:37" ht="12">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row>
    <row r="105" spans="1:37" ht="12">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row>
    <row r="106" spans="1:37" ht="12">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row>
    <row r="107" spans="1:37" ht="12">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row>
    <row r="108" spans="1:37" ht="12">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row>
    <row r="109" spans="1:37" ht="12">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row>
    <row r="110" spans="1:37" ht="12">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row>
    <row r="111" spans="1:37" ht="12">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row>
    <row r="112" spans="1:37" ht="12">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row>
    <row r="113" spans="1:37" ht="12">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row>
    <row r="114" spans="1:37" ht="12">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row>
  </sheetData>
  <mergeCells count="3">
    <mergeCell ref="B3:G3"/>
    <mergeCell ref="H3:L3"/>
    <mergeCell ref="B1:I1"/>
  </mergeCells>
  <printOptions/>
  <pageMargins left="0.75" right="0.75" top="1" bottom="1" header="0.5" footer="0.5"/>
  <pageSetup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R71"/>
  <sheetViews>
    <sheetView workbookViewId="0" topLeftCell="A1">
      <selection activeCell="A1" sqref="A1"/>
    </sheetView>
  </sheetViews>
  <sheetFormatPr defaultColWidth="11.421875" defaultRowHeight="12.75"/>
  <cols>
    <col min="1" max="1" width="2.00390625" style="0" customWidth="1"/>
    <col min="2" max="2" width="23.8515625" style="0" customWidth="1"/>
    <col min="8" max="8" width="14.8515625" style="0" customWidth="1"/>
  </cols>
  <sheetData>
    <row r="1" spans="1:18" ht="36.75" customHeight="1">
      <c r="A1" s="14"/>
      <c r="B1" s="280" t="s">
        <v>393</v>
      </c>
      <c r="C1" s="280"/>
      <c r="D1" s="280"/>
      <c r="E1" s="280"/>
      <c r="F1" s="280"/>
      <c r="G1" s="14"/>
      <c r="H1" s="14"/>
      <c r="I1" s="14"/>
      <c r="J1" s="14"/>
      <c r="K1" s="14"/>
      <c r="L1" s="14"/>
      <c r="M1" s="14"/>
      <c r="N1" s="14"/>
      <c r="O1" s="14"/>
      <c r="P1" s="14"/>
      <c r="Q1" s="14"/>
      <c r="R1" s="14"/>
    </row>
    <row r="2" spans="1:18" ht="13.5" thickBot="1">
      <c r="A2" s="14"/>
      <c r="B2" s="14"/>
      <c r="C2" s="14"/>
      <c r="D2" s="14"/>
      <c r="E2" s="14"/>
      <c r="F2" s="14"/>
      <c r="G2" s="14"/>
      <c r="H2" s="14"/>
      <c r="I2" s="14"/>
      <c r="J2" s="14"/>
      <c r="K2" s="14"/>
      <c r="L2" s="14"/>
      <c r="M2" s="14"/>
      <c r="N2" s="14"/>
      <c r="O2" s="14"/>
      <c r="P2" s="14"/>
      <c r="Q2" s="14"/>
      <c r="R2" s="14"/>
    </row>
    <row r="3" spans="1:18" s="143" customFormat="1" ht="27">
      <c r="A3" s="14"/>
      <c r="B3" s="225" t="s">
        <v>346</v>
      </c>
      <c r="C3" s="190" t="s">
        <v>309</v>
      </c>
      <c r="D3" s="190" t="s">
        <v>310</v>
      </c>
      <c r="E3" s="190" t="s">
        <v>72</v>
      </c>
      <c r="F3" s="190" t="s">
        <v>312</v>
      </c>
      <c r="G3" s="190" t="s">
        <v>313</v>
      </c>
      <c r="H3" s="213" t="s">
        <v>81</v>
      </c>
      <c r="I3" s="14"/>
      <c r="J3" s="14"/>
      <c r="K3" s="14"/>
      <c r="L3" s="14"/>
      <c r="M3" s="14"/>
      <c r="N3" s="14"/>
      <c r="O3" s="14"/>
      <c r="P3" s="14"/>
      <c r="Q3" s="14"/>
      <c r="R3" s="14"/>
    </row>
    <row r="4" spans="1:18" s="143" customFormat="1" ht="24">
      <c r="A4" s="14"/>
      <c r="B4" s="226" t="s">
        <v>82</v>
      </c>
      <c r="C4" s="223" t="s">
        <v>315</v>
      </c>
      <c r="D4" s="223" t="s">
        <v>316</v>
      </c>
      <c r="E4" s="223" t="s">
        <v>317</v>
      </c>
      <c r="F4" s="223" t="s">
        <v>315</v>
      </c>
      <c r="G4" s="223" t="s">
        <v>315</v>
      </c>
      <c r="H4" s="224"/>
      <c r="I4" s="14"/>
      <c r="J4" s="14"/>
      <c r="K4" s="14"/>
      <c r="L4" s="14"/>
      <c r="M4" s="14"/>
      <c r="N4" s="14"/>
      <c r="O4" s="14"/>
      <c r="P4" s="14"/>
      <c r="Q4" s="14"/>
      <c r="R4" s="14"/>
    </row>
    <row r="5" spans="1:18" ht="12.75">
      <c r="A5" s="14"/>
      <c r="B5" s="165" t="s">
        <v>211</v>
      </c>
      <c r="C5" s="87">
        <v>10.340716</v>
      </c>
      <c r="D5" s="88">
        <v>16.902107</v>
      </c>
      <c r="E5" s="88">
        <v>0.292676</v>
      </c>
      <c r="F5" s="88">
        <v>0</v>
      </c>
      <c r="G5" s="145">
        <f aca="true" t="shared" si="0" ref="G5:G20">C5+D5+E5*1.9+F5</f>
        <v>27.7989074</v>
      </c>
      <c r="H5" s="246">
        <v>1977</v>
      </c>
      <c r="I5" s="14"/>
      <c r="J5" s="14"/>
      <c r="K5" s="14"/>
      <c r="L5" s="14"/>
      <c r="M5" s="14"/>
      <c r="N5" s="14"/>
      <c r="O5" s="14"/>
      <c r="P5" s="14"/>
      <c r="Q5" s="14"/>
      <c r="R5" s="14"/>
    </row>
    <row r="6" spans="1:18" ht="12.75">
      <c r="A6" s="14"/>
      <c r="B6" s="2" t="s">
        <v>457</v>
      </c>
      <c r="C6" s="87">
        <v>13.6</v>
      </c>
      <c r="D6" s="88">
        <v>8.94</v>
      </c>
      <c r="E6" s="88">
        <v>5.3</v>
      </c>
      <c r="F6" s="88">
        <v>0</v>
      </c>
      <c r="G6" s="145">
        <f t="shared" si="0"/>
        <v>32.61</v>
      </c>
      <c r="H6" s="97">
        <v>1975</v>
      </c>
      <c r="I6" s="14"/>
      <c r="J6" s="14"/>
      <c r="K6" s="14"/>
      <c r="L6" s="14"/>
      <c r="M6" s="14"/>
      <c r="N6" s="14"/>
      <c r="O6" s="14"/>
      <c r="P6" s="14"/>
      <c r="Q6" s="14"/>
      <c r="R6" s="14"/>
    </row>
    <row r="7" spans="1:18" ht="12.75">
      <c r="A7" s="14"/>
      <c r="B7" s="2" t="s">
        <v>212</v>
      </c>
      <c r="C7" s="87">
        <v>0</v>
      </c>
      <c r="D7" s="88">
        <v>5.189</v>
      </c>
      <c r="E7" s="88">
        <v>0.664</v>
      </c>
      <c r="F7" s="88">
        <v>1.671</v>
      </c>
      <c r="G7" s="145">
        <f t="shared" si="0"/>
        <v>8.121599999999999</v>
      </c>
      <c r="H7" s="97">
        <v>1978</v>
      </c>
      <c r="I7" s="14"/>
      <c r="J7" s="14"/>
      <c r="K7" s="14"/>
      <c r="L7" s="14"/>
      <c r="M7" s="14"/>
      <c r="N7" s="14"/>
      <c r="O7" s="14"/>
      <c r="P7" s="14"/>
      <c r="Q7" s="14"/>
      <c r="R7" s="14"/>
    </row>
    <row r="8" spans="1:18" ht="12.75">
      <c r="A8" s="14"/>
      <c r="B8" s="2" t="s">
        <v>213</v>
      </c>
      <c r="C8" s="87">
        <v>2.89</v>
      </c>
      <c r="D8" s="88">
        <v>0.56</v>
      </c>
      <c r="E8" s="88">
        <v>0.045</v>
      </c>
      <c r="F8" s="88">
        <v>0</v>
      </c>
      <c r="G8" s="145">
        <f t="shared" si="0"/>
        <v>3.5355000000000003</v>
      </c>
      <c r="H8" s="97">
        <v>1987</v>
      </c>
      <c r="I8" s="14"/>
      <c r="J8" s="14"/>
      <c r="K8" s="14"/>
      <c r="L8" s="14"/>
      <c r="M8" s="14"/>
      <c r="N8" s="14"/>
      <c r="O8" s="14"/>
      <c r="P8" s="14"/>
      <c r="Q8" s="14"/>
      <c r="R8" s="14"/>
    </row>
    <row r="9" spans="1:18" ht="12.75">
      <c r="A9" s="14"/>
      <c r="B9" s="2" t="s">
        <v>352</v>
      </c>
      <c r="C9" s="87">
        <v>5.528848</v>
      </c>
      <c r="D9" s="88">
        <v>0.14</v>
      </c>
      <c r="E9" s="88">
        <v>0</v>
      </c>
      <c r="F9" s="88">
        <v>0</v>
      </c>
      <c r="G9" s="145">
        <f t="shared" si="0"/>
        <v>5.668848</v>
      </c>
      <c r="H9" s="97">
        <v>1992</v>
      </c>
      <c r="I9" s="14"/>
      <c r="J9" s="14"/>
      <c r="K9" s="14"/>
      <c r="L9" s="14"/>
      <c r="M9" s="14"/>
      <c r="N9" s="14"/>
      <c r="O9" s="14"/>
      <c r="P9" s="14"/>
      <c r="Q9" s="14"/>
      <c r="R9" s="14"/>
    </row>
    <row r="10" spans="1:18" ht="12.75">
      <c r="A10" s="14"/>
      <c r="B10" s="2" t="s">
        <v>353</v>
      </c>
      <c r="C10" s="87">
        <v>3.53</v>
      </c>
      <c r="D10" s="88">
        <v>0.087</v>
      </c>
      <c r="E10" s="88">
        <v>0</v>
      </c>
      <c r="F10" s="88">
        <v>0</v>
      </c>
      <c r="G10" s="145">
        <f t="shared" si="0"/>
        <v>3.617</v>
      </c>
      <c r="H10" s="97">
        <v>1995</v>
      </c>
      <c r="I10" s="14"/>
      <c r="J10" s="14"/>
      <c r="K10" s="14"/>
      <c r="L10" s="14"/>
      <c r="M10" s="14"/>
      <c r="N10" s="14"/>
      <c r="O10" s="14"/>
      <c r="P10" s="14"/>
      <c r="Q10" s="14"/>
      <c r="R10" s="14"/>
    </row>
    <row r="11" spans="1:18" ht="14.25">
      <c r="A11" s="14"/>
      <c r="B11" s="2" t="s">
        <v>458</v>
      </c>
      <c r="C11" s="87">
        <v>0</v>
      </c>
      <c r="D11" s="88">
        <v>14.717</v>
      </c>
      <c r="E11" s="88">
        <v>0</v>
      </c>
      <c r="F11" s="88">
        <v>1.889</v>
      </c>
      <c r="G11" s="145">
        <f t="shared" si="0"/>
        <v>16.606</v>
      </c>
      <c r="H11" s="97">
        <v>1978</v>
      </c>
      <c r="I11" s="14"/>
      <c r="J11" s="14"/>
      <c r="K11" s="14"/>
      <c r="L11" s="14"/>
      <c r="M11" s="14"/>
      <c r="N11" s="14"/>
      <c r="O11" s="14"/>
      <c r="P11" s="14"/>
      <c r="Q11" s="14"/>
      <c r="R11" s="14"/>
    </row>
    <row r="12" spans="1:18" ht="12.75">
      <c r="A12" s="14"/>
      <c r="B12" s="2" t="s">
        <v>356</v>
      </c>
      <c r="C12" s="87">
        <v>0.362495</v>
      </c>
      <c r="D12" s="88">
        <v>0</v>
      </c>
      <c r="E12" s="88">
        <v>0</v>
      </c>
      <c r="F12" s="88">
        <v>0</v>
      </c>
      <c r="G12" s="145">
        <f t="shared" si="0"/>
        <v>0.362495</v>
      </c>
      <c r="H12" s="97">
        <v>2005</v>
      </c>
      <c r="I12" s="14"/>
      <c r="J12" s="14"/>
      <c r="K12" s="14"/>
      <c r="L12" s="14"/>
      <c r="M12" s="14"/>
      <c r="N12" s="14"/>
      <c r="O12" s="14"/>
      <c r="P12" s="14"/>
      <c r="Q12" s="14"/>
      <c r="R12" s="14"/>
    </row>
    <row r="13" spans="1:18" ht="12.75">
      <c r="A13" s="14"/>
      <c r="B13" s="2" t="s">
        <v>221</v>
      </c>
      <c r="C13" s="87">
        <v>0.137312</v>
      </c>
      <c r="D13" s="88">
        <v>0.010511</v>
      </c>
      <c r="E13" s="88">
        <v>0</v>
      </c>
      <c r="F13" s="146">
        <v>0</v>
      </c>
      <c r="G13" s="145">
        <f t="shared" si="0"/>
        <v>0.14782299999999998</v>
      </c>
      <c r="H13" s="97">
        <v>1976</v>
      </c>
      <c r="I13" s="14"/>
      <c r="J13" s="14"/>
      <c r="K13" s="14"/>
      <c r="L13" s="14"/>
      <c r="M13" s="14"/>
      <c r="N13" s="14"/>
      <c r="O13" s="14"/>
      <c r="P13" s="14"/>
      <c r="Q13" s="14"/>
      <c r="R13" s="14"/>
    </row>
    <row r="14" spans="1:18" ht="14.25">
      <c r="A14" s="14"/>
      <c r="B14" s="2" t="s">
        <v>459</v>
      </c>
      <c r="C14" s="87">
        <v>0</v>
      </c>
      <c r="D14" s="88">
        <v>39.975</v>
      </c>
      <c r="E14" s="88">
        <v>0</v>
      </c>
      <c r="F14" s="146">
        <v>7.0764499999999995</v>
      </c>
      <c r="G14" s="145">
        <f t="shared" si="0"/>
        <v>47.05145</v>
      </c>
      <c r="H14" s="97">
        <v>1985</v>
      </c>
      <c r="I14" s="14"/>
      <c r="J14" s="14"/>
      <c r="K14" s="14"/>
      <c r="L14" s="14"/>
      <c r="M14" s="14"/>
      <c r="N14" s="14"/>
      <c r="O14" s="14"/>
      <c r="P14" s="14"/>
      <c r="Q14" s="14"/>
      <c r="R14" s="14"/>
    </row>
    <row r="15" spans="1:18" ht="12.75">
      <c r="A15" s="14"/>
      <c r="B15" s="2" t="s">
        <v>371</v>
      </c>
      <c r="C15" s="87">
        <v>6.452</v>
      </c>
      <c r="D15" s="88">
        <v>2.10014</v>
      </c>
      <c r="E15" s="88">
        <v>0.02143</v>
      </c>
      <c r="F15" s="146">
        <v>0</v>
      </c>
      <c r="G15" s="145">
        <f t="shared" si="0"/>
        <v>8.592857</v>
      </c>
      <c r="H15" s="97">
        <v>2005</v>
      </c>
      <c r="I15" s="14"/>
      <c r="J15" s="14"/>
      <c r="K15" s="14"/>
      <c r="L15" s="14"/>
      <c r="M15" s="14"/>
      <c r="N15" s="14"/>
      <c r="O15" s="14"/>
      <c r="P15" s="14"/>
      <c r="Q15" s="14"/>
      <c r="R15" s="14"/>
    </row>
    <row r="16" spans="1:18" ht="12.75">
      <c r="A16" s="14"/>
      <c r="B16" s="2" t="s">
        <v>372</v>
      </c>
      <c r="C16" s="87">
        <v>0</v>
      </c>
      <c r="D16" s="88">
        <v>17.66</v>
      </c>
      <c r="E16" s="88">
        <v>0</v>
      </c>
      <c r="F16" s="146">
        <v>0</v>
      </c>
      <c r="G16" s="145">
        <f t="shared" si="0"/>
        <v>17.66</v>
      </c>
      <c r="H16" s="97">
        <v>2005</v>
      </c>
      <c r="I16" s="14"/>
      <c r="J16" s="14"/>
      <c r="K16" s="14"/>
      <c r="L16" s="14"/>
      <c r="M16" s="14"/>
      <c r="N16" s="14"/>
      <c r="O16" s="14"/>
      <c r="P16" s="14"/>
      <c r="Q16" s="14"/>
      <c r="R16" s="14"/>
    </row>
    <row r="17" spans="1:18" ht="12.75">
      <c r="A17" s="14"/>
      <c r="B17" s="2" t="s">
        <v>214</v>
      </c>
      <c r="C17" s="87">
        <v>8.949</v>
      </c>
      <c r="D17" s="88">
        <v>2</v>
      </c>
      <c r="E17" s="88">
        <v>0.822</v>
      </c>
      <c r="F17" s="88">
        <v>0</v>
      </c>
      <c r="G17" s="145">
        <f t="shared" si="0"/>
        <v>12.5108</v>
      </c>
      <c r="H17" s="97">
        <v>1986</v>
      </c>
      <c r="I17" s="14"/>
      <c r="J17" s="14"/>
      <c r="K17" s="14"/>
      <c r="L17" s="14"/>
      <c r="M17" s="14"/>
      <c r="N17" s="14"/>
      <c r="O17" s="14"/>
      <c r="P17" s="14"/>
      <c r="Q17" s="14"/>
      <c r="R17" s="14"/>
    </row>
    <row r="18" spans="1:18" ht="12.75">
      <c r="A18" s="14"/>
      <c r="B18" s="2" t="s">
        <v>460</v>
      </c>
      <c r="C18" s="87">
        <v>7.7</v>
      </c>
      <c r="D18" s="88">
        <v>3.16</v>
      </c>
      <c r="E18" s="88">
        <v>0.73</v>
      </c>
      <c r="F18" s="88">
        <v>0</v>
      </c>
      <c r="G18" s="145">
        <f t="shared" si="0"/>
        <v>12.247</v>
      </c>
      <c r="H18" s="97">
        <v>2001</v>
      </c>
      <c r="I18" s="14"/>
      <c r="J18" s="14"/>
      <c r="K18" s="14"/>
      <c r="L18" s="14"/>
      <c r="M18" s="14"/>
      <c r="N18" s="14"/>
      <c r="O18" s="14"/>
      <c r="P18" s="14"/>
      <c r="Q18" s="14"/>
      <c r="R18" s="14"/>
    </row>
    <row r="19" spans="1:18" ht="12.75">
      <c r="A19" s="14"/>
      <c r="B19" s="2" t="s">
        <v>461</v>
      </c>
      <c r="C19" s="87">
        <v>0</v>
      </c>
      <c r="D19" s="88">
        <v>1.48</v>
      </c>
      <c r="E19" s="88">
        <v>0.16</v>
      </c>
      <c r="F19" s="88">
        <v>0.08</v>
      </c>
      <c r="G19" s="145">
        <f t="shared" si="0"/>
        <v>1.864</v>
      </c>
      <c r="H19" s="97">
        <v>2007</v>
      </c>
      <c r="I19" s="14"/>
      <c r="J19" s="14"/>
      <c r="K19" s="14"/>
      <c r="L19" s="14"/>
      <c r="M19" s="14"/>
      <c r="N19" s="14"/>
      <c r="O19" s="14"/>
      <c r="P19" s="14"/>
      <c r="Q19" s="14"/>
      <c r="R19" s="14"/>
    </row>
    <row r="20" spans="1:18" ht="12.75">
      <c r="A20" s="14"/>
      <c r="B20" s="3" t="s">
        <v>280</v>
      </c>
      <c r="C20" s="135">
        <v>27.467</v>
      </c>
      <c r="D20" s="136">
        <v>3.11</v>
      </c>
      <c r="E20" s="136">
        <v>0.177</v>
      </c>
      <c r="F20" s="136">
        <v>0</v>
      </c>
      <c r="G20" s="147">
        <f t="shared" si="0"/>
        <v>30.9133</v>
      </c>
      <c r="H20" s="148">
        <v>2000</v>
      </c>
      <c r="I20" s="14"/>
      <c r="J20" s="14"/>
      <c r="K20" s="14"/>
      <c r="L20" s="14"/>
      <c r="M20" s="14"/>
      <c r="N20" s="14"/>
      <c r="O20" s="14"/>
      <c r="P20" s="14"/>
      <c r="Q20" s="14"/>
      <c r="R20" s="14"/>
    </row>
    <row r="21" spans="1:18" ht="13.5" thickBot="1">
      <c r="A21" s="14"/>
      <c r="B21" s="149" t="s">
        <v>6</v>
      </c>
      <c r="C21" s="150">
        <f>SUM(C5:C20)</f>
        <v>86.95737100000001</v>
      </c>
      <c r="D21" s="151">
        <f>SUM(D5:D20)</f>
        <v>116.03075799999999</v>
      </c>
      <c r="E21" s="151">
        <f>SUM(E5:E20)</f>
        <v>8.212105999999999</v>
      </c>
      <c r="F21" s="151">
        <f>SUM(F5:F20)</f>
        <v>10.71645</v>
      </c>
      <c r="G21" s="152">
        <f>SUM(G5:G20)</f>
        <v>229.30758039999998</v>
      </c>
      <c r="H21" s="153"/>
      <c r="I21" s="16"/>
      <c r="J21" s="14"/>
      <c r="K21" s="14"/>
      <c r="L21" s="14"/>
      <c r="M21" s="14"/>
      <c r="N21" s="14"/>
      <c r="O21" s="14"/>
      <c r="P21" s="14"/>
      <c r="Q21" s="14"/>
      <c r="R21" s="14"/>
    </row>
    <row r="22" spans="1:18" ht="12.75">
      <c r="A22" s="14"/>
      <c r="B22" s="214"/>
      <c r="C22" s="215"/>
      <c r="D22" s="215"/>
      <c r="E22" s="215"/>
      <c r="F22" s="215"/>
      <c r="G22" s="215"/>
      <c r="H22" s="14"/>
      <c r="I22" s="14"/>
      <c r="J22" s="14"/>
      <c r="K22" s="14"/>
      <c r="L22" s="14"/>
      <c r="M22" s="14"/>
      <c r="N22" s="14"/>
      <c r="O22" s="14"/>
      <c r="P22" s="14"/>
      <c r="Q22" s="14"/>
      <c r="R22" s="14"/>
    </row>
    <row r="23" spans="1:18" ht="13.5">
      <c r="A23" s="14"/>
      <c r="B23" s="216" t="s">
        <v>306</v>
      </c>
      <c r="C23" s="14"/>
      <c r="D23" s="14"/>
      <c r="E23" s="220" t="s">
        <v>529</v>
      </c>
      <c r="F23" s="216"/>
      <c r="G23" s="216"/>
      <c r="H23" s="216"/>
      <c r="I23" s="14"/>
      <c r="J23" s="14"/>
      <c r="K23" s="14"/>
      <c r="L23" s="14"/>
      <c r="M23" s="14"/>
      <c r="N23" s="14"/>
      <c r="O23" s="14"/>
      <c r="P23" s="14"/>
      <c r="Q23" s="14"/>
      <c r="R23" s="14"/>
    </row>
    <row r="24" spans="1:18" ht="22.5" customHeight="1">
      <c r="A24" s="14"/>
      <c r="B24" s="216" t="s">
        <v>394</v>
      </c>
      <c r="C24" s="195"/>
      <c r="D24" s="217"/>
      <c r="E24" s="281" t="s">
        <v>83</v>
      </c>
      <c r="F24" s="281"/>
      <c r="G24" s="281"/>
      <c r="H24" s="281"/>
      <c r="I24" s="14"/>
      <c r="J24" s="14"/>
      <c r="K24" s="14"/>
      <c r="L24" s="14"/>
      <c r="M24" s="14"/>
      <c r="N24" s="14"/>
      <c r="O24" s="14"/>
      <c r="P24" s="14"/>
      <c r="Q24" s="14"/>
      <c r="R24" s="14"/>
    </row>
    <row r="25" spans="1:18" ht="12.75">
      <c r="A25" s="14"/>
      <c r="B25" s="216" t="s">
        <v>395</v>
      </c>
      <c r="C25" s="195"/>
      <c r="D25" s="217"/>
      <c r="E25" s="220" t="s">
        <v>84</v>
      </c>
      <c r="F25" s="221"/>
      <c r="G25" s="221"/>
      <c r="H25" s="216"/>
      <c r="I25" s="14"/>
      <c r="J25" s="14"/>
      <c r="K25" s="14"/>
      <c r="L25" s="14"/>
      <c r="M25" s="14"/>
      <c r="N25" s="14"/>
      <c r="O25" s="14"/>
      <c r="P25" s="14"/>
      <c r="Q25" s="14"/>
      <c r="R25" s="14"/>
    </row>
    <row r="26" spans="1:18" ht="12.75">
      <c r="A26" s="14"/>
      <c r="B26" s="216" t="s">
        <v>462</v>
      </c>
      <c r="C26" s="195"/>
      <c r="D26" s="217"/>
      <c r="E26" s="220" t="s">
        <v>85</v>
      </c>
      <c r="F26" s="221"/>
      <c r="G26" s="221"/>
      <c r="H26" s="216"/>
      <c r="I26" s="14"/>
      <c r="J26" s="14"/>
      <c r="K26" s="14"/>
      <c r="L26" s="14"/>
      <c r="M26" s="14"/>
      <c r="N26" s="14"/>
      <c r="O26" s="14"/>
      <c r="P26" s="14"/>
      <c r="Q26" s="14"/>
      <c r="R26" s="14"/>
    </row>
    <row r="27" spans="1:18" ht="12.75">
      <c r="A27" s="14"/>
      <c r="B27" s="216"/>
      <c r="C27" s="195"/>
      <c r="D27" s="217"/>
      <c r="E27" s="220"/>
      <c r="F27" s="221"/>
      <c r="G27" s="221"/>
      <c r="H27" s="216"/>
      <c r="I27" s="14"/>
      <c r="J27" s="14"/>
      <c r="K27" s="14"/>
      <c r="L27" s="14"/>
      <c r="M27" s="14"/>
      <c r="N27" s="14"/>
      <c r="O27" s="14"/>
      <c r="P27" s="14"/>
      <c r="Q27" s="14"/>
      <c r="R27" s="14"/>
    </row>
    <row r="28" spans="1:18" ht="12.75">
      <c r="A28" s="14"/>
      <c r="B28" s="218"/>
      <c r="C28" s="219"/>
      <c r="D28" s="219"/>
      <c r="E28" s="222"/>
      <c r="F28" s="215"/>
      <c r="G28" s="215"/>
      <c r="H28" s="14"/>
      <c r="I28" s="14"/>
      <c r="J28" s="14"/>
      <c r="K28" s="14"/>
      <c r="L28" s="14"/>
      <c r="M28" s="14"/>
      <c r="N28" s="14"/>
      <c r="O28" s="14"/>
      <c r="P28" s="14"/>
      <c r="Q28" s="14"/>
      <c r="R28" s="14"/>
    </row>
    <row r="29" spans="1:18" ht="12.75">
      <c r="A29" s="14"/>
      <c r="B29" s="14"/>
      <c r="C29" s="14"/>
      <c r="D29" s="14"/>
      <c r="E29" s="14"/>
      <c r="F29" s="14"/>
      <c r="G29" s="14"/>
      <c r="H29" s="14"/>
      <c r="I29" s="14"/>
      <c r="J29" s="14"/>
      <c r="K29" s="14"/>
      <c r="L29" s="14"/>
      <c r="M29" s="14"/>
      <c r="N29" s="14"/>
      <c r="O29" s="14"/>
      <c r="P29" s="14"/>
      <c r="Q29" s="14"/>
      <c r="R29" s="14"/>
    </row>
    <row r="30" spans="1:18" ht="12.75">
      <c r="A30" s="14"/>
      <c r="B30" s="14"/>
      <c r="C30" s="195"/>
      <c r="D30" s="195"/>
      <c r="E30" s="195"/>
      <c r="F30" s="195"/>
      <c r="G30" s="195"/>
      <c r="H30" s="14"/>
      <c r="I30" s="14"/>
      <c r="J30" s="14"/>
      <c r="K30" s="14"/>
      <c r="L30" s="14"/>
      <c r="M30" s="14"/>
      <c r="N30" s="14"/>
      <c r="O30" s="14"/>
      <c r="P30" s="14"/>
      <c r="Q30" s="14"/>
      <c r="R30" s="14"/>
    </row>
    <row r="31" spans="1:18" ht="12.75">
      <c r="A31" s="14"/>
      <c r="B31" s="14"/>
      <c r="C31" s="195"/>
      <c r="D31" s="195"/>
      <c r="E31" s="195"/>
      <c r="F31" s="195"/>
      <c r="G31" s="195"/>
      <c r="H31" s="14"/>
      <c r="I31" s="14"/>
      <c r="J31" s="14"/>
      <c r="K31" s="14"/>
      <c r="L31" s="14"/>
      <c r="M31" s="14"/>
      <c r="N31" s="14"/>
      <c r="O31" s="14"/>
      <c r="P31" s="14"/>
      <c r="Q31" s="14"/>
      <c r="R31" s="14"/>
    </row>
    <row r="32" spans="1:18" ht="12.75">
      <c r="A32" s="14"/>
      <c r="B32" s="14"/>
      <c r="C32" s="195"/>
      <c r="D32" s="195"/>
      <c r="E32" s="195"/>
      <c r="F32" s="195"/>
      <c r="G32" s="195"/>
      <c r="H32" s="14"/>
      <c r="I32" s="14"/>
      <c r="J32" s="14"/>
      <c r="K32" s="14"/>
      <c r="L32" s="14"/>
      <c r="M32" s="14"/>
      <c r="N32" s="14"/>
      <c r="O32" s="14"/>
      <c r="P32" s="14"/>
      <c r="Q32" s="14"/>
      <c r="R32" s="14"/>
    </row>
    <row r="33" spans="1:18" ht="12.75">
      <c r="A33" s="14"/>
      <c r="B33" s="14"/>
      <c r="C33" s="195"/>
      <c r="D33" s="195"/>
      <c r="E33" s="195"/>
      <c r="F33" s="195"/>
      <c r="G33" s="195"/>
      <c r="H33" s="14"/>
      <c r="I33" s="14"/>
      <c r="J33" s="14"/>
      <c r="K33" s="14"/>
      <c r="L33" s="14"/>
      <c r="M33" s="14"/>
      <c r="N33" s="14"/>
      <c r="O33" s="14"/>
      <c r="P33" s="14"/>
      <c r="Q33" s="14"/>
      <c r="R33" s="14"/>
    </row>
    <row r="34" spans="1:18" ht="12.75">
      <c r="A34" s="14"/>
      <c r="B34" s="14"/>
      <c r="C34" s="195"/>
      <c r="D34" s="195"/>
      <c r="E34" s="195"/>
      <c r="F34" s="195"/>
      <c r="G34" s="195"/>
      <c r="H34" s="14"/>
      <c r="I34" s="14"/>
      <c r="J34" s="14"/>
      <c r="K34" s="14"/>
      <c r="L34" s="14"/>
      <c r="M34" s="14"/>
      <c r="N34" s="14"/>
      <c r="O34" s="14"/>
      <c r="P34" s="14"/>
      <c r="Q34" s="14"/>
      <c r="R34" s="14"/>
    </row>
    <row r="35" spans="1:18" ht="12.75">
      <c r="A35" s="14"/>
      <c r="B35" s="14"/>
      <c r="C35" s="195"/>
      <c r="D35" s="195"/>
      <c r="E35" s="195"/>
      <c r="F35" s="195"/>
      <c r="G35" s="195"/>
      <c r="H35" s="14"/>
      <c r="I35" s="14"/>
      <c r="J35" s="14"/>
      <c r="K35" s="14"/>
      <c r="L35" s="14"/>
      <c r="M35" s="14"/>
      <c r="N35" s="14"/>
      <c r="O35" s="14"/>
      <c r="P35" s="14"/>
      <c r="Q35" s="14"/>
      <c r="R35" s="14"/>
    </row>
    <row r="36" spans="1:18" ht="12.75">
      <c r="A36" s="14"/>
      <c r="B36" s="14"/>
      <c r="C36" s="195"/>
      <c r="D36" s="195"/>
      <c r="E36" s="195"/>
      <c r="F36" s="195"/>
      <c r="G36" s="195"/>
      <c r="H36" s="14"/>
      <c r="I36" s="14"/>
      <c r="J36" s="14"/>
      <c r="K36" s="14"/>
      <c r="L36" s="14"/>
      <c r="M36" s="14"/>
      <c r="N36" s="14"/>
      <c r="O36" s="14"/>
      <c r="P36" s="14"/>
      <c r="Q36" s="14"/>
      <c r="R36" s="14"/>
    </row>
    <row r="37" spans="1:18" ht="12.75">
      <c r="A37" s="14"/>
      <c r="B37" s="14"/>
      <c r="C37" s="14"/>
      <c r="D37" s="14"/>
      <c r="E37" s="14"/>
      <c r="F37" s="14"/>
      <c r="G37" s="14"/>
      <c r="H37" s="14"/>
      <c r="I37" s="14"/>
      <c r="J37" s="14"/>
      <c r="K37" s="14"/>
      <c r="L37" s="14"/>
      <c r="M37" s="14"/>
      <c r="N37" s="14"/>
      <c r="O37" s="14"/>
      <c r="P37" s="14"/>
      <c r="Q37" s="14"/>
      <c r="R37" s="14"/>
    </row>
    <row r="38" spans="1:18" ht="12.75">
      <c r="A38" s="14"/>
      <c r="B38" s="14"/>
      <c r="C38" s="14"/>
      <c r="D38" s="14"/>
      <c r="E38" s="14"/>
      <c r="F38" s="14"/>
      <c r="G38" s="14"/>
      <c r="H38" s="14"/>
      <c r="I38" s="14"/>
      <c r="J38" s="14"/>
      <c r="K38" s="14"/>
      <c r="L38" s="14"/>
      <c r="M38" s="14"/>
      <c r="N38" s="14"/>
      <c r="O38" s="14"/>
      <c r="P38" s="14"/>
      <c r="Q38" s="14"/>
      <c r="R38" s="14"/>
    </row>
    <row r="39" spans="1:18" ht="12.75">
      <c r="A39" s="14"/>
      <c r="B39" s="14"/>
      <c r="C39" s="14"/>
      <c r="D39" s="14"/>
      <c r="E39" s="14"/>
      <c r="F39" s="14"/>
      <c r="G39" s="14"/>
      <c r="H39" s="14"/>
      <c r="I39" s="14"/>
      <c r="J39" s="14"/>
      <c r="K39" s="14"/>
      <c r="L39" s="14"/>
      <c r="M39" s="14"/>
      <c r="N39" s="14"/>
      <c r="O39" s="14"/>
      <c r="P39" s="14"/>
      <c r="Q39" s="14"/>
      <c r="R39" s="14"/>
    </row>
    <row r="40" spans="1:18" ht="12.75">
      <c r="A40" s="14"/>
      <c r="B40" s="14"/>
      <c r="C40" s="14"/>
      <c r="D40" s="14"/>
      <c r="E40" s="14"/>
      <c r="F40" s="14"/>
      <c r="G40" s="14"/>
      <c r="H40" s="14"/>
      <c r="I40" s="14"/>
      <c r="J40" s="14"/>
      <c r="K40" s="14"/>
      <c r="L40" s="14"/>
      <c r="M40" s="14"/>
      <c r="N40" s="14"/>
      <c r="O40" s="14"/>
      <c r="P40" s="14"/>
      <c r="Q40" s="14"/>
      <c r="R40" s="14"/>
    </row>
    <row r="41" spans="1:18" ht="12.75">
      <c r="A41" s="14"/>
      <c r="B41" s="14"/>
      <c r="C41" s="14"/>
      <c r="D41" s="14"/>
      <c r="E41" s="14"/>
      <c r="F41" s="14"/>
      <c r="G41" s="14"/>
      <c r="H41" s="14"/>
      <c r="I41" s="14"/>
      <c r="J41" s="14"/>
      <c r="K41" s="14"/>
      <c r="L41" s="14"/>
      <c r="M41" s="14"/>
      <c r="N41" s="14"/>
      <c r="O41" s="14"/>
      <c r="P41" s="14"/>
      <c r="Q41" s="14"/>
      <c r="R41" s="14"/>
    </row>
    <row r="42" spans="1:18" ht="12.75">
      <c r="A42" s="14"/>
      <c r="B42" s="14"/>
      <c r="C42" s="14"/>
      <c r="D42" s="14"/>
      <c r="E42" s="14"/>
      <c r="F42" s="14"/>
      <c r="G42" s="14"/>
      <c r="H42" s="14"/>
      <c r="I42" s="14"/>
      <c r="J42" s="14"/>
      <c r="K42" s="14"/>
      <c r="L42" s="14"/>
      <c r="M42" s="14"/>
      <c r="N42" s="14"/>
      <c r="O42" s="14"/>
      <c r="P42" s="14"/>
      <c r="Q42" s="14"/>
      <c r="R42" s="14"/>
    </row>
    <row r="43" spans="1:18" ht="12.75">
      <c r="A43" s="14"/>
      <c r="B43" s="14"/>
      <c r="C43" s="14"/>
      <c r="D43" s="14"/>
      <c r="E43" s="14"/>
      <c r="F43" s="14"/>
      <c r="G43" s="14"/>
      <c r="H43" s="14"/>
      <c r="I43" s="14"/>
      <c r="J43" s="14"/>
      <c r="K43" s="14"/>
      <c r="L43" s="14"/>
      <c r="M43" s="14"/>
      <c r="N43" s="14"/>
      <c r="O43" s="14"/>
      <c r="P43" s="14"/>
      <c r="Q43" s="14"/>
      <c r="R43" s="14"/>
    </row>
    <row r="44" spans="1:18" ht="12.75">
      <c r="A44" s="14"/>
      <c r="B44" s="14"/>
      <c r="C44" s="14"/>
      <c r="D44" s="14"/>
      <c r="E44" s="14"/>
      <c r="F44" s="14"/>
      <c r="G44" s="14"/>
      <c r="H44" s="14"/>
      <c r="I44" s="14"/>
      <c r="J44" s="14"/>
      <c r="K44" s="14"/>
      <c r="L44" s="14"/>
      <c r="M44" s="14"/>
      <c r="N44" s="14"/>
      <c r="O44" s="14"/>
      <c r="P44" s="14"/>
      <c r="Q44" s="14"/>
      <c r="R44" s="14"/>
    </row>
    <row r="45" spans="1:18" ht="12.75">
      <c r="A45" s="14"/>
      <c r="B45" s="14"/>
      <c r="C45" s="14"/>
      <c r="D45" s="14"/>
      <c r="E45" s="14"/>
      <c r="F45" s="14"/>
      <c r="G45" s="14"/>
      <c r="H45" s="14"/>
      <c r="I45" s="14"/>
      <c r="J45" s="14"/>
      <c r="K45" s="14"/>
      <c r="L45" s="14"/>
      <c r="M45" s="14"/>
      <c r="N45" s="14"/>
      <c r="O45" s="14"/>
      <c r="P45" s="14"/>
      <c r="Q45" s="14"/>
      <c r="R45" s="14"/>
    </row>
    <row r="46" spans="1:18" ht="12.75">
      <c r="A46" s="14"/>
      <c r="B46" s="14"/>
      <c r="C46" s="14"/>
      <c r="D46" s="14"/>
      <c r="E46" s="14"/>
      <c r="F46" s="14"/>
      <c r="G46" s="14"/>
      <c r="H46" s="14"/>
      <c r="I46" s="14"/>
      <c r="J46" s="14"/>
      <c r="K46" s="14"/>
      <c r="L46" s="14"/>
      <c r="M46" s="14"/>
      <c r="N46" s="14"/>
      <c r="O46" s="14"/>
      <c r="P46" s="14"/>
      <c r="Q46" s="14"/>
      <c r="R46" s="14"/>
    </row>
    <row r="47" spans="1:18" ht="12.75">
      <c r="A47" s="14"/>
      <c r="B47" s="14"/>
      <c r="C47" s="14"/>
      <c r="D47" s="14"/>
      <c r="E47" s="14"/>
      <c r="F47" s="14"/>
      <c r="G47" s="14"/>
      <c r="H47" s="14"/>
      <c r="I47" s="14"/>
      <c r="J47" s="14"/>
      <c r="K47" s="14"/>
      <c r="L47" s="14"/>
      <c r="M47" s="14"/>
      <c r="N47" s="14"/>
      <c r="O47" s="14"/>
      <c r="P47" s="14"/>
      <c r="Q47" s="14"/>
      <c r="R47" s="14"/>
    </row>
    <row r="48" spans="1:18" ht="12.75">
      <c r="A48" s="14"/>
      <c r="B48" s="14"/>
      <c r="C48" s="14"/>
      <c r="D48" s="14"/>
      <c r="E48" s="14"/>
      <c r="F48" s="14"/>
      <c r="G48" s="14"/>
      <c r="H48" s="14"/>
      <c r="I48" s="14"/>
      <c r="J48" s="14"/>
      <c r="K48" s="14"/>
      <c r="L48" s="14"/>
      <c r="M48" s="14"/>
      <c r="N48" s="14"/>
      <c r="O48" s="14"/>
      <c r="P48" s="14"/>
      <c r="Q48" s="14"/>
      <c r="R48" s="14"/>
    </row>
    <row r="49" spans="1:18" ht="12.75">
      <c r="A49" s="14"/>
      <c r="B49" s="14"/>
      <c r="C49" s="14"/>
      <c r="D49" s="14"/>
      <c r="E49" s="14"/>
      <c r="F49" s="14"/>
      <c r="G49" s="14"/>
      <c r="H49" s="14"/>
      <c r="I49" s="14"/>
      <c r="J49" s="14"/>
      <c r="K49" s="14"/>
      <c r="L49" s="14"/>
      <c r="M49" s="14"/>
      <c r="N49" s="14"/>
      <c r="O49" s="14"/>
      <c r="P49" s="14"/>
      <c r="Q49" s="14"/>
      <c r="R49" s="14"/>
    </row>
    <row r="50" spans="1:18" ht="12.75">
      <c r="A50" s="14"/>
      <c r="B50" s="14"/>
      <c r="C50" s="14"/>
      <c r="D50" s="14"/>
      <c r="E50" s="14"/>
      <c r="F50" s="14"/>
      <c r="G50" s="14"/>
      <c r="H50" s="14"/>
      <c r="I50" s="14"/>
      <c r="J50" s="14"/>
      <c r="K50" s="14"/>
      <c r="L50" s="14"/>
      <c r="M50" s="14"/>
      <c r="N50" s="14"/>
      <c r="O50" s="14"/>
      <c r="P50" s="14"/>
      <c r="Q50" s="14"/>
      <c r="R50" s="14"/>
    </row>
    <row r="51" spans="1:18" ht="12.75">
      <c r="A51" s="14"/>
      <c r="B51" s="14"/>
      <c r="C51" s="14"/>
      <c r="D51" s="14"/>
      <c r="E51" s="14"/>
      <c r="F51" s="14"/>
      <c r="G51" s="14"/>
      <c r="H51" s="14"/>
      <c r="I51" s="14"/>
      <c r="J51" s="14"/>
      <c r="K51" s="14"/>
      <c r="L51" s="14"/>
      <c r="M51" s="14"/>
      <c r="N51" s="14"/>
      <c r="O51" s="14"/>
      <c r="P51" s="14"/>
      <c r="Q51" s="14"/>
      <c r="R51" s="14"/>
    </row>
    <row r="52" spans="1:18" ht="12.75">
      <c r="A52" s="14"/>
      <c r="B52" s="14"/>
      <c r="C52" s="14"/>
      <c r="D52" s="14"/>
      <c r="E52" s="14"/>
      <c r="F52" s="14"/>
      <c r="G52" s="14"/>
      <c r="H52" s="14"/>
      <c r="I52" s="14"/>
      <c r="J52" s="14"/>
      <c r="K52" s="14"/>
      <c r="L52" s="14"/>
      <c r="M52" s="14"/>
      <c r="N52" s="14"/>
      <c r="O52" s="14"/>
      <c r="P52" s="14"/>
      <c r="Q52" s="14"/>
      <c r="R52" s="14"/>
    </row>
    <row r="53" spans="1:18" ht="12.75">
      <c r="A53" s="14"/>
      <c r="B53" s="14"/>
      <c r="C53" s="14"/>
      <c r="D53" s="14"/>
      <c r="E53" s="14"/>
      <c r="F53" s="14"/>
      <c r="G53" s="14"/>
      <c r="H53" s="14"/>
      <c r="I53" s="14"/>
      <c r="J53" s="14"/>
      <c r="K53" s="14"/>
      <c r="L53" s="14"/>
      <c r="M53" s="14"/>
      <c r="N53" s="14"/>
      <c r="O53" s="14"/>
      <c r="P53" s="14"/>
      <c r="Q53" s="14"/>
      <c r="R53" s="14"/>
    </row>
    <row r="54" spans="1:18" ht="12.75">
      <c r="A54" s="14"/>
      <c r="B54" s="14"/>
      <c r="C54" s="14"/>
      <c r="D54" s="14"/>
      <c r="E54" s="14"/>
      <c r="F54" s="14"/>
      <c r="G54" s="14"/>
      <c r="H54" s="14"/>
      <c r="I54" s="14"/>
      <c r="J54" s="14"/>
      <c r="K54" s="14"/>
      <c r="L54" s="14"/>
      <c r="M54" s="14"/>
      <c r="N54" s="14"/>
      <c r="O54" s="14"/>
      <c r="P54" s="14"/>
      <c r="Q54" s="14"/>
      <c r="R54" s="14"/>
    </row>
    <row r="55" spans="1:18" ht="12.75">
      <c r="A55" s="14"/>
      <c r="B55" s="14"/>
      <c r="C55" s="14"/>
      <c r="D55" s="14"/>
      <c r="E55" s="14"/>
      <c r="F55" s="14"/>
      <c r="G55" s="14"/>
      <c r="H55" s="14"/>
      <c r="I55" s="14"/>
      <c r="J55" s="14"/>
      <c r="K55" s="14"/>
      <c r="L55" s="14"/>
      <c r="M55" s="14"/>
      <c r="N55" s="14"/>
      <c r="O55" s="14"/>
      <c r="P55" s="14"/>
      <c r="Q55" s="14"/>
      <c r="R55" s="14"/>
    </row>
    <row r="56" spans="1:18" ht="12.75">
      <c r="A56" s="14"/>
      <c r="B56" s="14"/>
      <c r="C56" s="14"/>
      <c r="D56" s="14"/>
      <c r="E56" s="14"/>
      <c r="F56" s="14"/>
      <c r="G56" s="14"/>
      <c r="H56" s="14"/>
      <c r="I56" s="14"/>
      <c r="J56" s="14"/>
      <c r="K56" s="14"/>
      <c r="L56" s="14"/>
      <c r="M56" s="14"/>
      <c r="N56" s="14"/>
      <c r="O56" s="14"/>
      <c r="P56" s="14"/>
      <c r="Q56" s="14"/>
      <c r="R56" s="14"/>
    </row>
    <row r="57" spans="1:18" ht="12.75">
      <c r="A57" s="14"/>
      <c r="B57" s="14"/>
      <c r="C57" s="14"/>
      <c r="D57" s="14"/>
      <c r="E57" s="14"/>
      <c r="F57" s="14"/>
      <c r="G57" s="14"/>
      <c r="H57" s="14"/>
      <c r="I57" s="14"/>
      <c r="J57" s="14"/>
      <c r="K57" s="14"/>
      <c r="L57" s="14"/>
      <c r="M57" s="14"/>
      <c r="N57" s="14"/>
      <c r="O57" s="14"/>
      <c r="P57" s="14"/>
      <c r="Q57" s="14"/>
      <c r="R57" s="14"/>
    </row>
    <row r="58" spans="1:18" ht="12.75">
      <c r="A58" s="14"/>
      <c r="B58" s="14"/>
      <c r="C58" s="14"/>
      <c r="D58" s="14"/>
      <c r="E58" s="14"/>
      <c r="F58" s="14"/>
      <c r="G58" s="14"/>
      <c r="H58" s="14"/>
      <c r="I58" s="14"/>
      <c r="J58" s="14"/>
      <c r="K58" s="14"/>
      <c r="L58" s="14"/>
      <c r="M58" s="14"/>
      <c r="N58" s="14"/>
      <c r="O58" s="14"/>
      <c r="P58" s="14"/>
      <c r="Q58" s="14"/>
      <c r="R58" s="14"/>
    </row>
    <row r="59" spans="1:18" ht="12.75">
      <c r="A59" s="14"/>
      <c r="B59" s="14"/>
      <c r="C59" s="14"/>
      <c r="D59" s="14"/>
      <c r="E59" s="14"/>
      <c r="F59" s="14"/>
      <c r="G59" s="14"/>
      <c r="H59" s="14"/>
      <c r="I59" s="14"/>
      <c r="J59" s="14"/>
      <c r="K59" s="14"/>
      <c r="L59" s="14"/>
      <c r="M59" s="14"/>
      <c r="N59" s="14"/>
      <c r="O59" s="14"/>
      <c r="P59" s="14"/>
      <c r="Q59" s="14"/>
      <c r="R59" s="14"/>
    </row>
    <row r="60" spans="1:18" ht="12.75">
      <c r="A60" s="14"/>
      <c r="B60" s="14"/>
      <c r="C60" s="14"/>
      <c r="D60" s="14"/>
      <c r="E60" s="14"/>
      <c r="F60" s="14"/>
      <c r="G60" s="14"/>
      <c r="H60" s="14"/>
      <c r="I60" s="14"/>
      <c r="J60" s="14"/>
      <c r="K60" s="14"/>
      <c r="L60" s="14"/>
      <c r="M60" s="14"/>
      <c r="N60" s="14"/>
      <c r="O60" s="14"/>
      <c r="P60" s="14"/>
      <c r="Q60" s="14"/>
      <c r="R60" s="14"/>
    </row>
    <row r="61" spans="1:18" ht="12.75">
      <c r="A61" s="14"/>
      <c r="B61" s="14"/>
      <c r="C61" s="14"/>
      <c r="D61" s="14"/>
      <c r="E61" s="14"/>
      <c r="F61" s="14"/>
      <c r="G61" s="14"/>
      <c r="H61" s="14"/>
      <c r="I61" s="14"/>
      <c r="J61" s="14"/>
      <c r="K61" s="14"/>
      <c r="L61" s="14"/>
      <c r="M61" s="14"/>
      <c r="N61" s="14"/>
      <c r="O61" s="14"/>
      <c r="P61" s="14"/>
      <c r="Q61" s="14"/>
      <c r="R61" s="14"/>
    </row>
    <row r="62" spans="1:18" ht="12.75">
      <c r="A62" s="14"/>
      <c r="B62" s="14"/>
      <c r="C62" s="14"/>
      <c r="D62" s="14"/>
      <c r="E62" s="14"/>
      <c r="F62" s="14"/>
      <c r="G62" s="14"/>
      <c r="H62" s="14"/>
      <c r="I62" s="14"/>
      <c r="J62" s="14"/>
      <c r="K62" s="14"/>
      <c r="L62" s="14"/>
      <c r="M62" s="14"/>
      <c r="N62" s="14"/>
      <c r="O62" s="14"/>
      <c r="P62" s="14"/>
      <c r="Q62" s="14"/>
      <c r="R62" s="14"/>
    </row>
    <row r="63" spans="1:18" ht="12.75">
      <c r="A63" s="14"/>
      <c r="B63" s="14"/>
      <c r="C63" s="14"/>
      <c r="D63" s="14"/>
      <c r="E63" s="14"/>
      <c r="F63" s="14"/>
      <c r="G63" s="14"/>
      <c r="H63" s="14"/>
      <c r="I63" s="14"/>
      <c r="J63" s="14"/>
      <c r="K63" s="14"/>
      <c r="L63" s="14"/>
      <c r="M63" s="14"/>
      <c r="N63" s="14"/>
      <c r="O63" s="14"/>
      <c r="P63" s="14"/>
      <c r="Q63" s="14"/>
      <c r="R63" s="14"/>
    </row>
    <row r="64" spans="1:18" ht="12.75">
      <c r="A64" s="14"/>
      <c r="B64" s="14"/>
      <c r="C64" s="14"/>
      <c r="D64" s="14"/>
      <c r="E64" s="14"/>
      <c r="F64" s="14"/>
      <c r="G64" s="14"/>
      <c r="H64" s="14"/>
      <c r="I64" s="14"/>
      <c r="J64" s="14"/>
      <c r="K64" s="14"/>
      <c r="L64" s="14"/>
      <c r="M64" s="14"/>
      <c r="N64" s="14"/>
      <c r="O64" s="14"/>
      <c r="P64" s="14"/>
      <c r="Q64" s="14"/>
      <c r="R64" s="14"/>
    </row>
    <row r="65" spans="1:18" ht="12.75">
      <c r="A65" s="14"/>
      <c r="B65" s="14"/>
      <c r="C65" s="14"/>
      <c r="D65" s="14"/>
      <c r="E65" s="14"/>
      <c r="F65" s="14"/>
      <c r="G65" s="14"/>
      <c r="H65" s="14"/>
      <c r="I65" s="14"/>
      <c r="J65" s="14"/>
      <c r="K65" s="14"/>
      <c r="L65" s="14"/>
      <c r="M65" s="14"/>
      <c r="N65" s="14"/>
      <c r="O65" s="14"/>
      <c r="P65" s="14"/>
      <c r="Q65" s="14"/>
      <c r="R65" s="14"/>
    </row>
    <row r="66" spans="1:18" ht="12.75">
      <c r="A66" s="14"/>
      <c r="B66" s="14"/>
      <c r="C66" s="14"/>
      <c r="D66" s="14"/>
      <c r="E66" s="14"/>
      <c r="F66" s="14"/>
      <c r="G66" s="14"/>
      <c r="H66" s="14"/>
      <c r="I66" s="14"/>
      <c r="J66" s="14"/>
      <c r="K66" s="14"/>
      <c r="L66" s="14"/>
      <c r="M66" s="14"/>
      <c r="N66" s="14"/>
      <c r="O66" s="14"/>
      <c r="P66" s="14"/>
      <c r="Q66" s="14"/>
      <c r="R66" s="14"/>
    </row>
    <row r="67" spans="1:18" ht="12.75">
      <c r="A67" s="14"/>
      <c r="B67" s="14"/>
      <c r="C67" s="14"/>
      <c r="D67" s="14"/>
      <c r="E67" s="14"/>
      <c r="F67" s="14"/>
      <c r="G67" s="14"/>
      <c r="H67" s="14"/>
      <c r="I67" s="14"/>
      <c r="J67" s="14"/>
      <c r="K67" s="14"/>
      <c r="L67" s="14"/>
      <c r="M67" s="14"/>
      <c r="N67" s="14"/>
      <c r="O67" s="14"/>
      <c r="P67" s="14"/>
      <c r="Q67" s="14"/>
      <c r="R67" s="14"/>
    </row>
    <row r="68" spans="1:18" ht="12.75">
      <c r="A68" s="14"/>
      <c r="B68" s="14"/>
      <c r="C68" s="14"/>
      <c r="D68" s="14"/>
      <c r="E68" s="14"/>
      <c r="F68" s="14"/>
      <c r="G68" s="14"/>
      <c r="H68" s="14"/>
      <c r="I68" s="14"/>
      <c r="J68" s="14"/>
      <c r="K68" s="14"/>
      <c r="L68" s="14"/>
      <c r="M68" s="14"/>
      <c r="N68" s="14"/>
      <c r="O68" s="14"/>
      <c r="P68" s="14"/>
      <c r="Q68" s="14"/>
      <c r="R68" s="14"/>
    </row>
    <row r="69" spans="1:18" ht="12.75">
      <c r="A69" s="14"/>
      <c r="B69" s="14"/>
      <c r="C69" s="14"/>
      <c r="D69" s="14"/>
      <c r="E69" s="14"/>
      <c r="F69" s="14"/>
      <c r="G69" s="14"/>
      <c r="H69" s="14"/>
      <c r="I69" s="14"/>
      <c r="J69" s="14"/>
      <c r="K69" s="14"/>
      <c r="L69" s="14"/>
      <c r="M69" s="14"/>
      <c r="N69" s="14"/>
      <c r="O69" s="14"/>
      <c r="P69" s="14"/>
      <c r="Q69" s="14"/>
      <c r="R69" s="14"/>
    </row>
    <row r="70" spans="1:18" ht="12.75">
      <c r="A70" s="14"/>
      <c r="B70" s="14"/>
      <c r="C70" s="14"/>
      <c r="D70" s="14"/>
      <c r="E70" s="14"/>
      <c r="F70" s="14"/>
      <c r="G70" s="14"/>
      <c r="H70" s="14"/>
      <c r="I70" s="14"/>
      <c r="J70" s="14"/>
      <c r="K70" s="14"/>
      <c r="L70" s="14"/>
      <c r="M70" s="14"/>
      <c r="N70" s="14"/>
      <c r="O70" s="14"/>
      <c r="P70" s="14"/>
      <c r="Q70" s="14"/>
      <c r="R70" s="14"/>
    </row>
    <row r="71" spans="1:18" ht="12.75">
      <c r="A71" s="14"/>
      <c r="B71" s="14"/>
      <c r="C71" s="14"/>
      <c r="D71" s="14"/>
      <c r="E71" s="14"/>
      <c r="F71" s="14"/>
      <c r="G71" s="14"/>
      <c r="H71" s="14"/>
      <c r="I71" s="14"/>
      <c r="J71" s="14"/>
      <c r="K71" s="14"/>
      <c r="L71" s="14"/>
      <c r="M71" s="14"/>
      <c r="N71" s="14"/>
      <c r="O71" s="14"/>
      <c r="P71" s="14"/>
      <c r="Q71" s="14"/>
      <c r="R71" s="14"/>
    </row>
  </sheetData>
  <mergeCells count="2">
    <mergeCell ref="B1:F1"/>
    <mergeCell ref="E24:H24"/>
  </mergeCells>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R134"/>
  <sheetViews>
    <sheetView workbookViewId="0" topLeftCell="A20">
      <selection activeCell="B43" sqref="B43"/>
    </sheetView>
  </sheetViews>
  <sheetFormatPr defaultColWidth="11.421875" defaultRowHeight="12.75"/>
  <cols>
    <col min="1" max="1" width="2.57421875" style="0" customWidth="1"/>
    <col min="2" max="2" width="23.28125" style="156" customWidth="1"/>
    <col min="8" max="8" width="15.00390625" style="0" customWidth="1"/>
  </cols>
  <sheetData>
    <row r="1" spans="1:18" ht="81.75" customHeight="1">
      <c r="A1" s="14"/>
      <c r="B1" s="280" t="s">
        <v>396</v>
      </c>
      <c r="C1" s="280"/>
      <c r="D1" s="280"/>
      <c r="E1" s="280"/>
      <c r="F1" s="280"/>
      <c r="G1" s="14"/>
      <c r="H1" s="14"/>
      <c r="I1" s="14"/>
      <c r="J1" s="14"/>
      <c r="K1" s="14"/>
      <c r="L1" s="14"/>
      <c r="M1" s="14"/>
      <c r="N1" s="14"/>
      <c r="O1" s="14"/>
      <c r="P1" s="14"/>
      <c r="Q1" s="14"/>
      <c r="R1" s="14"/>
    </row>
    <row r="2" spans="1:18" ht="13.5" thickBot="1">
      <c r="A2" s="14"/>
      <c r="B2" s="230"/>
      <c r="C2" s="14"/>
      <c r="D2" s="14"/>
      <c r="E2" s="14"/>
      <c r="F2" s="14"/>
      <c r="G2" s="14"/>
      <c r="H2" s="14"/>
      <c r="I2" s="14"/>
      <c r="J2" s="14"/>
      <c r="K2" s="14"/>
      <c r="L2" s="14"/>
      <c r="M2" s="14"/>
      <c r="N2" s="14"/>
      <c r="O2" s="14"/>
      <c r="P2" s="14"/>
      <c r="Q2" s="14"/>
      <c r="R2" s="14"/>
    </row>
    <row r="3" spans="1:18" s="157" customFormat="1" ht="27">
      <c r="A3" s="16"/>
      <c r="B3" s="231" t="s">
        <v>86</v>
      </c>
      <c r="C3" s="190" t="s">
        <v>309</v>
      </c>
      <c r="D3" s="190" t="s">
        <v>310</v>
      </c>
      <c r="E3" s="190" t="s">
        <v>530</v>
      </c>
      <c r="F3" s="190" t="s">
        <v>312</v>
      </c>
      <c r="G3" s="190" t="s">
        <v>313</v>
      </c>
      <c r="H3" s="213" t="s">
        <v>81</v>
      </c>
      <c r="I3" s="16"/>
      <c r="J3" s="16"/>
      <c r="K3" s="16"/>
      <c r="L3" s="16"/>
      <c r="M3" s="16"/>
      <c r="N3" s="16"/>
      <c r="O3" s="16"/>
      <c r="P3" s="16"/>
      <c r="Q3" s="16"/>
      <c r="R3" s="16"/>
    </row>
    <row r="4" spans="1:18" s="157" customFormat="1" ht="24">
      <c r="A4" s="16"/>
      <c r="B4" s="158"/>
      <c r="C4" s="223" t="s">
        <v>315</v>
      </c>
      <c r="D4" s="223" t="s">
        <v>316</v>
      </c>
      <c r="E4" s="223" t="s">
        <v>317</v>
      </c>
      <c r="F4" s="223" t="s">
        <v>315</v>
      </c>
      <c r="G4" s="223" t="s">
        <v>315</v>
      </c>
      <c r="H4" s="224"/>
      <c r="I4" s="16"/>
      <c r="J4" s="16"/>
      <c r="K4" s="16"/>
      <c r="L4" s="16"/>
      <c r="M4" s="16"/>
      <c r="N4" s="16"/>
      <c r="O4" s="16"/>
      <c r="P4" s="16"/>
      <c r="Q4" s="16"/>
      <c r="R4" s="16"/>
    </row>
    <row r="5" spans="1:18" ht="12.75">
      <c r="A5" s="14"/>
      <c r="B5" s="165" t="s">
        <v>347</v>
      </c>
      <c r="C5" s="144">
        <v>4.93</v>
      </c>
      <c r="D5" s="88">
        <v>3.583</v>
      </c>
      <c r="E5" s="88">
        <v>0</v>
      </c>
      <c r="F5" s="88">
        <v>0</v>
      </c>
      <c r="G5" s="88">
        <f>C5+D5+E5*1.9+F5</f>
        <v>8.513</v>
      </c>
      <c r="H5" s="159">
        <v>1991</v>
      </c>
      <c r="I5" s="14"/>
      <c r="J5" s="14"/>
      <c r="K5" s="14"/>
      <c r="L5" s="14"/>
      <c r="M5" s="14"/>
      <c r="N5" s="14"/>
      <c r="O5" s="14"/>
      <c r="P5" s="14"/>
      <c r="Q5" s="14"/>
      <c r="R5" s="14"/>
    </row>
    <row r="6" spans="1:18" ht="12.75">
      <c r="A6" s="14"/>
      <c r="B6" s="2" t="s">
        <v>216</v>
      </c>
      <c r="C6" s="87">
        <v>0.219</v>
      </c>
      <c r="D6" s="88">
        <v>0</v>
      </c>
      <c r="E6" s="88">
        <v>0</v>
      </c>
      <c r="F6" s="88">
        <v>0</v>
      </c>
      <c r="G6" s="88">
        <f aca="true" t="shared" si="0" ref="G6:G37">C6+D6+E6*1.9+F6</f>
        <v>0.219</v>
      </c>
      <c r="H6" s="159">
        <v>1974</v>
      </c>
      <c r="I6" s="14"/>
      <c r="J6" s="14"/>
      <c r="K6" s="14"/>
      <c r="L6" s="14"/>
      <c r="M6" s="14"/>
      <c r="N6" s="14"/>
      <c r="O6" s="14"/>
      <c r="P6" s="14"/>
      <c r="Q6" s="14"/>
      <c r="R6" s="14"/>
    </row>
    <row r="7" spans="1:18" ht="12.75">
      <c r="A7" s="14"/>
      <c r="B7" s="2" t="s">
        <v>457</v>
      </c>
      <c r="C7" s="87">
        <v>0</v>
      </c>
      <c r="D7" s="88">
        <v>3.7</v>
      </c>
      <c r="E7" s="88">
        <v>2.4</v>
      </c>
      <c r="F7" s="88">
        <v>0</v>
      </c>
      <c r="G7" s="88">
        <f t="shared" si="0"/>
        <v>8.26</v>
      </c>
      <c r="H7" s="159">
        <v>1975</v>
      </c>
      <c r="I7" s="14"/>
      <c r="J7" s="14"/>
      <c r="K7" s="14"/>
      <c r="L7" s="14"/>
      <c r="M7" s="14"/>
      <c r="N7" s="14"/>
      <c r="O7" s="14"/>
      <c r="P7" s="14"/>
      <c r="Q7" s="14"/>
      <c r="R7" s="14"/>
    </row>
    <row r="8" spans="1:18" ht="12.75">
      <c r="A8" s="14"/>
      <c r="B8" s="2" t="s">
        <v>348</v>
      </c>
      <c r="C8" s="87">
        <v>2.85</v>
      </c>
      <c r="D8" s="88">
        <v>1.3</v>
      </c>
      <c r="E8" s="88">
        <v>0.73</v>
      </c>
      <c r="F8" s="88">
        <v>0</v>
      </c>
      <c r="G8" s="88">
        <f t="shared" si="0"/>
        <v>5.537000000000001</v>
      </c>
      <c r="H8" s="159">
        <v>1982</v>
      </c>
      <c r="I8" s="14"/>
      <c r="J8" s="14"/>
      <c r="K8" s="14"/>
      <c r="L8" s="14"/>
      <c r="M8" s="14"/>
      <c r="N8" s="14"/>
      <c r="O8" s="14"/>
      <c r="P8" s="14"/>
      <c r="Q8" s="14"/>
      <c r="R8" s="14"/>
    </row>
    <row r="9" spans="1:18" ht="12.75">
      <c r="A9" s="14"/>
      <c r="B9" s="2" t="s">
        <v>349</v>
      </c>
      <c r="C9" s="87">
        <v>0</v>
      </c>
      <c r="D9" s="88">
        <v>4.9</v>
      </c>
      <c r="E9" s="88">
        <v>0.009</v>
      </c>
      <c r="F9" s="88">
        <v>0.42</v>
      </c>
      <c r="G9" s="88">
        <f t="shared" si="0"/>
        <v>5.3371</v>
      </c>
      <c r="H9" s="159">
        <v>1978</v>
      </c>
      <c r="I9" s="14"/>
      <c r="J9" s="14"/>
      <c r="K9" s="14"/>
      <c r="L9" s="14"/>
      <c r="M9" s="14"/>
      <c r="N9" s="14"/>
      <c r="O9" s="14"/>
      <c r="P9" s="14"/>
      <c r="Q9" s="14"/>
      <c r="R9" s="14"/>
    </row>
    <row r="10" spans="1:18" ht="12.75">
      <c r="A10" s="14"/>
      <c r="B10" s="2" t="s">
        <v>217</v>
      </c>
      <c r="C10" s="87">
        <v>0</v>
      </c>
      <c r="D10" s="88">
        <v>2.19</v>
      </c>
      <c r="E10" s="88">
        <v>0</v>
      </c>
      <c r="F10" s="88">
        <v>1.81</v>
      </c>
      <c r="G10" s="88">
        <f t="shared" si="0"/>
        <v>4</v>
      </c>
      <c r="H10" s="159">
        <v>1982</v>
      </c>
      <c r="I10" s="14"/>
      <c r="J10" s="14"/>
      <c r="K10" s="14"/>
      <c r="L10" s="14"/>
      <c r="M10" s="14"/>
      <c r="N10" s="14"/>
      <c r="O10" s="14"/>
      <c r="P10" s="14"/>
      <c r="Q10" s="14"/>
      <c r="R10" s="14"/>
    </row>
    <row r="11" spans="1:18" ht="12.75">
      <c r="A11" s="14"/>
      <c r="B11" s="2" t="s">
        <v>350</v>
      </c>
      <c r="C11" s="87">
        <v>0</v>
      </c>
      <c r="D11" s="88">
        <v>1.62</v>
      </c>
      <c r="E11" s="88">
        <v>0</v>
      </c>
      <c r="F11" s="88">
        <v>0.723</v>
      </c>
      <c r="G11" s="88">
        <f t="shared" si="0"/>
        <v>2.343</v>
      </c>
      <c r="H11" s="159">
        <v>1982</v>
      </c>
      <c r="I11" s="14"/>
      <c r="J11" s="14"/>
      <c r="K11" s="14"/>
      <c r="L11" s="14"/>
      <c r="M11" s="14"/>
      <c r="N11" s="14"/>
      <c r="O11" s="14"/>
      <c r="P11" s="14"/>
      <c r="Q11" s="14"/>
      <c r="R11" s="14"/>
    </row>
    <row r="12" spans="1:18" ht="12.75">
      <c r="A12" s="14"/>
      <c r="B12" s="2" t="s">
        <v>463</v>
      </c>
      <c r="C12" s="87">
        <v>9.54</v>
      </c>
      <c r="D12" s="88">
        <v>0</v>
      </c>
      <c r="E12" s="88">
        <v>0</v>
      </c>
      <c r="F12" s="88">
        <v>0</v>
      </c>
      <c r="G12" s="88">
        <f t="shared" si="0"/>
        <v>9.54</v>
      </c>
      <c r="H12" s="159">
        <v>1972</v>
      </c>
      <c r="I12" s="14"/>
      <c r="J12" s="14"/>
      <c r="K12" s="14"/>
      <c r="L12" s="14"/>
      <c r="M12" s="14"/>
      <c r="N12" s="14"/>
      <c r="O12" s="14"/>
      <c r="P12" s="14"/>
      <c r="Q12" s="14"/>
      <c r="R12" s="14"/>
    </row>
    <row r="13" spans="1:18" ht="12.75">
      <c r="A13" s="14"/>
      <c r="B13" s="2" t="s">
        <v>218</v>
      </c>
      <c r="C13" s="87">
        <v>3.06</v>
      </c>
      <c r="D13" s="88">
        <v>0.8568</v>
      </c>
      <c r="E13" s="88">
        <v>0</v>
      </c>
      <c r="F13" s="88">
        <v>0</v>
      </c>
      <c r="G13" s="88">
        <f t="shared" si="0"/>
        <v>3.9168000000000003</v>
      </c>
      <c r="H13" s="159">
        <v>1972</v>
      </c>
      <c r="I13" s="14"/>
      <c r="J13" s="14"/>
      <c r="K13" s="14"/>
      <c r="L13" s="14"/>
      <c r="M13" s="14"/>
      <c r="N13" s="14"/>
      <c r="O13" s="14"/>
      <c r="P13" s="14"/>
      <c r="Q13" s="14"/>
      <c r="R13" s="14"/>
    </row>
    <row r="14" spans="1:18" ht="12.75">
      <c r="A14" s="14"/>
      <c r="B14" s="2" t="s">
        <v>219</v>
      </c>
      <c r="C14" s="87">
        <v>0</v>
      </c>
      <c r="D14" s="88">
        <v>1.69</v>
      </c>
      <c r="E14" s="88">
        <v>0</v>
      </c>
      <c r="F14" s="88">
        <v>0.47</v>
      </c>
      <c r="G14" s="88">
        <f t="shared" si="0"/>
        <v>2.16</v>
      </c>
      <c r="H14" s="159">
        <v>1985</v>
      </c>
      <c r="I14" s="14"/>
      <c r="J14" s="14"/>
      <c r="K14" s="14"/>
      <c r="L14" s="14"/>
      <c r="M14" s="14"/>
      <c r="N14" s="14"/>
      <c r="O14" s="14"/>
      <c r="P14" s="14"/>
      <c r="Q14" s="14"/>
      <c r="R14" s="14"/>
    </row>
    <row r="15" spans="1:18" ht="12.75">
      <c r="A15" s="14"/>
      <c r="B15" s="2" t="s">
        <v>354</v>
      </c>
      <c r="C15" s="87">
        <v>1</v>
      </c>
      <c r="D15" s="88">
        <v>0</v>
      </c>
      <c r="E15" s="88">
        <v>0</v>
      </c>
      <c r="F15" s="88">
        <v>0</v>
      </c>
      <c r="G15" s="88">
        <f t="shared" si="0"/>
        <v>1</v>
      </c>
      <c r="H15" s="159">
        <v>1992</v>
      </c>
      <c r="I15" s="14"/>
      <c r="J15" s="14"/>
      <c r="K15" s="14"/>
      <c r="L15" s="14"/>
      <c r="M15" s="14"/>
      <c r="N15" s="14"/>
      <c r="O15" s="14"/>
      <c r="P15" s="14"/>
      <c r="Q15" s="14"/>
      <c r="R15" s="14"/>
    </row>
    <row r="16" spans="1:18" ht="12.75">
      <c r="A16" s="14"/>
      <c r="B16" s="2" t="s">
        <v>220</v>
      </c>
      <c r="C16" s="87">
        <v>0</v>
      </c>
      <c r="D16" s="88">
        <v>3.441622</v>
      </c>
      <c r="E16" s="88">
        <v>0</v>
      </c>
      <c r="F16" s="88">
        <v>0.74932</v>
      </c>
      <c r="G16" s="88">
        <f t="shared" si="0"/>
        <v>4.190942</v>
      </c>
      <c r="H16" s="159">
        <v>1990</v>
      </c>
      <c r="I16" s="14"/>
      <c r="J16" s="14"/>
      <c r="K16" s="14"/>
      <c r="L16" s="14"/>
      <c r="M16" s="14"/>
      <c r="N16" s="14"/>
      <c r="O16" s="14"/>
      <c r="P16" s="14"/>
      <c r="Q16" s="14"/>
      <c r="R16" s="14"/>
    </row>
    <row r="17" spans="1:18" ht="12.75">
      <c r="A17" s="14"/>
      <c r="B17" s="2" t="s">
        <v>464</v>
      </c>
      <c r="C17" s="87">
        <v>0</v>
      </c>
      <c r="D17" s="88">
        <v>2.7</v>
      </c>
      <c r="E17" s="88">
        <v>0</v>
      </c>
      <c r="F17" s="88">
        <v>1.2</v>
      </c>
      <c r="G17" s="88">
        <f t="shared" si="0"/>
        <v>3.9000000000000004</v>
      </c>
      <c r="H17" s="159">
        <v>1996</v>
      </c>
      <c r="I17" s="14"/>
      <c r="J17" s="14"/>
      <c r="K17" s="14"/>
      <c r="L17" s="14"/>
      <c r="M17" s="14"/>
      <c r="N17" s="14"/>
      <c r="O17" s="14"/>
      <c r="P17" s="14"/>
      <c r="Q17" s="14"/>
      <c r="R17" s="14"/>
    </row>
    <row r="18" spans="1:18" ht="12.75">
      <c r="A18" s="14"/>
      <c r="B18" s="2" t="s">
        <v>465</v>
      </c>
      <c r="C18" s="87">
        <v>0</v>
      </c>
      <c r="D18" s="88">
        <v>2.652</v>
      </c>
      <c r="E18" s="88">
        <v>0</v>
      </c>
      <c r="F18" s="88">
        <v>0.58</v>
      </c>
      <c r="G18" s="88">
        <f t="shared" si="0"/>
        <v>3.232</v>
      </c>
      <c r="H18" s="159">
        <v>1988</v>
      </c>
      <c r="I18" s="14"/>
      <c r="J18" s="14"/>
      <c r="K18" s="14"/>
      <c r="L18" s="14"/>
      <c r="M18" s="14"/>
      <c r="N18" s="14"/>
      <c r="O18" s="14"/>
      <c r="P18" s="14"/>
      <c r="Q18" s="14"/>
      <c r="R18" s="14"/>
    </row>
    <row r="19" spans="1:18" ht="12.75">
      <c r="A19" s="14"/>
      <c r="B19" s="2" t="s">
        <v>466</v>
      </c>
      <c r="C19" s="87">
        <v>0</v>
      </c>
      <c r="D19" s="88">
        <v>1.1</v>
      </c>
      <c r="E19" s="88">
        <v>0</v>
      </c>
      <c r="F19" s="88">
        <v>0.3</v>
      </c>
      <c r="G19" s="88">
        <f t="shared" si="0"/>
        <v>1.4000000000000001</v>
      </c>
      <c r="H19" s="159">
        <v>2001</v>
      </c>
      <c r="I19" s="14"/>
      <c r="J19" s="14"/>
      <c r="K19" s="14"/>
      <c r="L19" s="14"/>
      <c r="M19" s="14"/>
      <c r="N19" s="14"/>
      <c r="O19" s="14"/>
      <c r="P19" s="14"/>
      <c r="Q19" s="14"/>
      <c r="R19" s="14"/>
    </row>
    <row r="20" spans="1:18" ht="12.75">
      <c r="A20" s="14"/>
      <c r="B20" s="2" t="s">
        <v>222</v>
      </c>
      <c r="C20" s="87">
        <v>0</v>
      </c>
      <c r="D20" s="88">
        <v>11.67428</v>
      </c>
      <c r="E20" s="88">
        <v>0</v>
      </c>
      <c r="F20" s="88">
        <v>3.292022</v>
      </c>
      <c r="G20" s="88">
        <f t="shared" si="0"/>
        <v>14.966301999999999</v>
      </c>
      <c r="H20" s="159">
        <v>1995</v>
      </c>
      <c r="I20" s="14"/>
      <c r="J20" s="14"/>
      <c r="K20" s="14"/>
      <c r="L20" s="14"/>
      <c r="M20" s="14"/>
      <c r="N20" s="14"/>
      <c r="O20" s="14"/>
      <c r="P20" s="14"/>
      <c r="Q20" s="14"/>
      <c r="R20" s="14"/>
    </row>
    <row r="21" spans="1:18" ht="12.75">
      <c r="A21" s="14"/>
      <c r="B21" s="2" t="s">
        <v>223</v>
      </c>
      <c r="C21" s="87">
        <v>0</v>
      </c>
      <c r="D21" s="88">
        <v>2.113</v>
      </c>
      <c r="E21" s="88">
        <v>0</v>
      </c>
      <c r="F21" s="88">
        <v>1.7</v>
      </c>
      <c r="G21" s="88">
        <f t="shared" si="0"/>
        <v>3.8129999999999997</v>
      </c>
      <c r="H21" s="159">
        <v>1998</v>
      </c>
      <c r="I21" s="14"/>
      <c r="J21" s="14"/>
      <c r="K21" s="14"/>
      <c r="L21" s="14"/>
      <c r="M21" s="14"/>
      <c r="N21" s="14"/>
      <c r="O21" s="14"/>
      <c r="P21" s="14"/>
      <c r="Q21" s="14"/>
      <c r="R21" s="14"/>
    </row>
    <row r="22" spans="1:18" ht="12.75">
      <c r="A22" s="14"/>
      <c r="B22" s="2" t="s">
        <v>224</v>
      </c>
      <c r="C22" s="87">
        <v>0</v>
      </c>
      <c r="D22" s="88">
        <v>1.732</v>
      </c>
      <c r="E22" s="88">
        <v>0.375</v>
      </c>
      <c r="F22" s="88">
        <v>0.944</v>
      </c>
      <c r="G22" s="88">
        <f t="shared" si="0"/>
        <v>3.3884999999999996</v>
      </c>
      <c r="H22" s="159">
        <v>1999</v>
      </c>
      <c r="I22" s="14"/>
      <c r="J22" s="14"/>
      <c r="K22" s="14"/>
      <c r="L22" s="14"/>
      <c r="M22" s="14"/>
      <c r="N22" s="14"/>
      <c r="O22" s="14"/>
      <c r="P22" s="14"/>
      <c r="Q22" s="14"/>
      <c r="R22" s="14"/>
    </row>
    <row r="23" spans="1:18" ht="12.75">
      <c r="A23" s="14"/>
      <c r="B23" s="2" t="s">
        <v>373</v>
      </c>
      <c r="C23" s="87">
        <v>0</v>
      </c>
      <c r="D23" s="88">
        <v>40.83</v>
      </c>
      <c r="E23" s="88">
        <v>0</v>
      </c>
      <c r="F23" s="88">
        <v>1.41</v>
      </c>
      <c r="G23" s="88">
        <f t="shared" si="0"/>
        <v>42.239999999999995</v>
      </c>
      <c r="H23" s="159">
        <v>2005</v>
      </c>
      <c r="I23" s="14"/>
      <c r="J23" s="14"/>
      <c r="K23" s="14"/>
      <c r="L23" s="14"/>
      <c r="M23" s="14"/>
      <c r="N23" s="14"/>
      <c r="O23" s="14"/>
      <c r="P23" s="14"/>
      <c r="Q23" s="14"/>
      <c r="R23" s="14"/>
    </row>
    <row r="24" spans="1:18" ht="12.75">
      <c r="A24" s="14"/>
      <c r="B24" s="2" t="s">
        <v>467</v>
      </c>
      <c r="C24" s="87">
        <v>0.213234</v>
      </c>
      <c r="D24" s="88">
        <v>1.160464</v>
      </c>
      <c r="E24" s="88">
        <v>0</v>
      </c>
      <c r="F24" s="88">
        <v>0.162224</v>
      </c>
      <c r="G24" s="88">
        <f t="shared" si="0"/>
        <v>1.5359219999999998</v>
      </c>
      <c r="H24" s="159">
        <v>1999</v>
      </c>
      <c r="I24" s="14"/>
      <c r="J24" s="14"/>
      <c r="K24" s="14"/>
      <c r="L24" s="14"/>
      <c r="M24" s="14"/>
      <c r="N24" s="14"/>
      <c r="O24" s="14"/>
      <c r="P24" s="14"/>
      <c r="Q24" s="14"/>
      <c r="R24" s="14"/>
    </row>
    <row r="25" spans="1:18" ht="12.75">
      <c r="A25" s="14"/>
      <c r="B25" s="2" t="s">
        <v>225</v>
      </c>
      <c r="C25" s="87">
        <v>0.4</v>
      </c>
      <c r="D25" s="88">
        <v>0.2</v>
      </c>
      <c r="E25" s="88">
        <v>0</v>
      </c>
      <c r="F25" s="88">
        <v>0</v>
      </c>
      <c r="G25" s="88">
        <f t="shared" si="0"/>
        <v>0.6000000000000001</v>
      </c>
      <c r="H25" s="159">
        <v>1991</v>
      </c>
      <c r="I25" s="14"/>
      <c r="J25" s="14"/>
      <c r="K25" s="14"/>
      <c r="L25" s="14"/>
      <c r="M25" s="14"/>
      <c r="N25" s="14"/>
      <c r="O25" s="14"/>
      <c r="P25" s="14"/>
      <c r="Q25" s="14"/>
      <c r="R25" s="14"/>
    </row>
    <row r="26" spans="1:18" ht="12.75">
      <c r="A26" s="14"/>
      <c r="B26" s="2" t="s">
        <v>226</v>
      </c>
      <c r="C26" s="87">
        <v>1.52</v>
      </c>
      <c r="D26" s="88">
        <v>0.25</v>
      </c>
      <c r="E26" s="88">
        <v>0</v>
      </c>
      <c r="F26" s="88">
        <v>0</v>
      </c>
      <c r="G26" s="88">
        <f t="shared" si="0"/>
        <v>1.77</v>
      </c>
      <c r="H26" s="159">
        <v>1985</v>
      </c>
      <c r="I26" s="14"/>
      <c r="J26" s="14"/>
      <c r="K26" s="14"/>
      <c r="L26" s="14"/>
      <c r="M26" s="14"/>
      <c r="N26" s="14"/>
      <c r="O26" s="14"/>
      <c r="P26" s="14"/>
      <c r="Q26" s="14"/>
      <c r="R26" s="14"/>
    </row>
    <row r="27" spans="1:18" ht="12.75">
      <c r="A27" s="14"/>
      <c r="B27" s="2" t="s">
        <v>374</v>
      </c>
      <c r="C27" s="87">
        <v>0</v>
      </c>
      <c r="D27" s="88">
        <v>89.34</v>
      </c>
      <c r="E27" s="88">
        <v>2.77</v>
      </c>
      <c r="F27" s="88">
        <v>4.97</v>
      </c>
      <c r="G27" s="88">
        <f t="shared" si="0"/>
        <v>99.57300000000001</v>
      </c>
      <c r="H27" s="159">
        <v>2000</v>
      </c>
      <c r="I27" s="14"/>
      <c r="J27" s="14"/>
      <c r="K27" s="14"/>
      <c r="L27" s="14"/>
      <c r="M27" s="14"/>
      <c r="N27" s="14"/>
      <c r="O27" s="14"/>
      <c r="P27" s="14"/>
      <c r="Q27" s="14"/>
      <c r="R27" s="14"/>
    </row>
    <row r="28" spans="1:18" ht="12.75">
      <c r="A28" s="14"/>
      <c r="B28" s="2" t="s">
        <v>215</v>
      </c>
      <c r="C28" s="87">
        <v>0</v>
      </c>
      <c r="D28" s="88">
        <v>1.92</v>
      </c>
      <c r="E28" s="88">
        <v>0.33</v>
      </c>
      <c r="F28" s="88">
        <v>0.36</v>
      </c>
      <c r="G28" s="88">
        <f t="shared" si="0"/>
        <v>2.9069999999999996</v>
      </c>
      <c r="H28" s="159">
        <v>2001</v>
      </c>
      <c r="I28" s="14"/>
      <c r="J28" s="14"/>
      <c r="K28" s="14"/>
      <c r="L28" s="14"/>
      <c r="M28" s="14"/>
      <c r="N28" s="14"/>
      <c r="O28" s="14"/>
      <c r="P28" s="14"/>
      <c r="Q28" s="14"/>
      <c r="R28" s="14"/>
    </row>
    <row r="29" spans="1:18" ht="12.75">
      <c r="A29" s="14"/>
      <c r="B29" s="2" t="s">
        <v>375</v>
      </c>
      <c r="C29" s="87">
        <v>0</v>
      </c>
      <c r="D29" s="88">
        <v>5.986</v>
      </c>
      <c r="E29" s="88">
        <v>0.998313</v>
      </c>
      <c r="F29" s="88">
        <v>0.407207</v>
      </c>
      <c r="G29" s="88">
        <f t="shared" si="0"/>
        <v>8.2900017</v>
      </c>
      <c r="H29" s="159">
        <v>1992</v>
      </c>
      <c r="I29" s="14"/>
      <c r="J29" s="14"/>
      <c r="K29" s="14"/>
      <c r="L29" s="14"/>
      <c r="M29" s="14"/>
      <c r="N29" s="14"/>
      <c r="O29" s="14"/>
      <c r="P29" s="14"/>
      <c r="Q29" s="14"/>
      <c r="R29" s="14"/>
    </row>
    <row r="30" spans="1:18" ht="12.75">
      <c r="A30" s="14"/>
      <c r="B30" s="2" t="s">
        <v>376</v>
      </c>
      <c r="C30" s="87">
        <v>0.91</v>
      </c>
      <c r="D30" s="88">
        <v>0.046</v>
      </c>
      <c r="E30" s="88">
        <v>0</v>
      </c>
      <c r="F30" s="88">
        <v>0</v>
      </c>
      <c r="G30" s="88">
        <f t="shared" si="0"/>
        <v>0.9560000000000001</v>
      </c>
      <c r="H30" s="159">
        <v>2001</v>
      </c>
      <c r="I30" s="14"/>
      <c r="J30" s="14"/>
      <c r="K30" s="14"/>
      <c r="L30" s="14"/>
      <c r="M30" s="14"/>
      <c r="N30" s="14"/>
      <c r="O30" s="14"/>
      <c r="P30" s="14"/>
      <c r="Q30" s="14"/>
      <c r="R30" s="14"/>
    </row>
    <row r="31" spans="1:18" ht="12.75">
      <c r="A31" s="14"/>
      <c r="B31" s="2" t="s">
        <v>377</v>
      </c>
      <c r="C31" s="87">
        <v>0</v>
      </c>
      <c r="D31" s="88">
        <v>25.959175</v>
      </c>
      <c r="E31" s="88">
        <v>0</v>
      </c>
      <c r="F31" s="88">
        <v>2.595917</v>
      </c>
      <c r="G31" s="88">
        <f t="shared" si="0"/>
        <v>28.555092</v>
      </c>
      <c r="H31" s="159">
        <v>2005</v>
      </c>
      <c r="I31" s="14"/>
      <c r="J31" s="14"/>
      <c r="K31" s="14"/>
      <c r="L31" s="14"/>
      <c r="M31" s="14"/>
      <c r="N31" s="14"/>
      <c r="O31" s="14"/>
      <c r="P31" s="14"/>
      <c r="Q31" s="14"/>
      <c r="R31" s="14"/>
    </row>
    <row r="32" spans="1:18" ht="12.75">
      <c r="A32" s="14"/>
      <c r="B32" s="2" t="s">
        <v>378</v>
      </c>
      <c r="C32" s="87">
        <v>0</v>
      </c>
      <c r="D32" s="88">
        <v>0.19</v>
      </c>
      <c r="E32" s="88">
        <v>0.02</v>
      </c>
      <c r="F32" s="88">
        <v>0.017</v>
      </c>
      <c r="G32" s="88">
        <f t="shared" si="0"/>
        <v>0.245</v>
      </c>
      <c r="H32" s="159">
        <v>2006</v>
      </c>
      <c r="I32" s="14"/>
      <c r="J32" s="14"/>
      <c r="K32" s="14"/>
      <c r="L32" s="14"/>
      <c r="M32" s="14"/>
      <c r="N32" s="14"/>
      <c r="O32" s="14"/>
      <c r="P32" s="14"/>
      <c r="Q32" s="14"/>
      <c r="R32" s="14"/>
    </row>
    <row r="33" spans="1:18" ht="12.75">
      <c r="A33" s="14"/>
      <c r="B33" s="2" t="s">
        <v>379</v>
      </c>
      <c r="C33" s="87">
        <v>0</v>
      </c>
      <c r="D33" s="88">
        <v>13.056308</v>
      </c>
      <c r="E33" s="88">
        <v>0</v>
      </c>
      <c r="F33" s="88">
        <v>1.305631</v>
      </c>
      <c r="G33" s="88">
        <f t="shared" si="0"/>
        <v>14.361939</v>
      </c>
      <c r="H33" s="159">
        <v>2003</v>
      </c>
      <c r="I33" s="14"/>
      <c r="J33" s="14"/>
      <c r="K33" s="14"/>
      <c r="L33" s="14"/>
      <c r="M33" s="14"/>
      <c r="N33" s="14"/>
      <c r="O33" s="14"/>
      <c r="P33" s="14"/>
      <c r="Q33" s="14"/>
      <c r="R33" s="14"/>
    </row>
    <row r="34" spans="1:18" ht="12.75">
      <c r="A34" s="14"/>
      <c r="B34" s="2" t="s">
        <v>380</v>
      </c>
      <c r="C34" s="87">
        <v>0</v>
      </c>
      <c r="D34" s="88">
        <v>35.5</v>
      </c>
      <c r="E34" s="88">
        <v>0</v>
      </c>
      <c r="F34" s="88">
        <v>1.3</v>
      </c>
      <c r="G34" s="88">
        <f t="shared" si="0"/>
        <v>36.8</v>
      </c>
      <c r="H34" s="159">
        <v>1997</v>
      </c>
      <c r="I34" s="14"/>
      <c r="J34" s="14"/>
      <c r="K34" s="14"/>
      <c r="L34" s="14"/>
      <c r="M34" s="14"/>
      <c r="N34" s="14"/>
      <c r="O34" s="14"/>
      <c r="P34" s="14"/>
      <c r="Q34" s="14"/>
      <c r="R34" s="14"/>
    </row>
    <row r="35" spans="1:18" ht="12.75">
      <c r="A35" s="14"/>
      <c r="B35" s="2" t="s">
        <v>381</v>
      </c>
      <c r="C35" s="87">
        <v>3.4</v>
      </c>
      <c r="D35" s="88">
        <v>0.1088</v>
      </c>
      <c r="E35" s="88">
        <v>0</v>
      </c>
      <c r="F35" s="88">
        <v>0</v>
      </c>
      <c r="G35" s="88">
        <f t="shared" si="0"/>
        <v>3.5088</v>
      </c>
      <c r="H35" s="159">
        <v>1992</v>
      </c>
      <c r="I35" s="14"/>
      <c r="J35" s="14"/>
      <c r="K35" s="14"/>
      <c r="L35" s="14"/>
      <c r="M35" s="14"/>
      <c r="N35" s="14"/>
      <c r="O35" s="14"/>
      <c r="P35" s="14"/>
      <c r="Q35" s="14"/>
      <c r="R35" s="14"/>
    </row>
    <row r="36" spans="1:18" ht="12.75">
      <c r="A36" s="14"/>
      <c r="B36" s="2" t="s">
        <v>382</v>
      </c>
      <c r="C36" s="87">
        <v>2.377966</v>
      </c>
      <c r="D36" s="88">
        <v>0.075894</v>
      </c>
      <c r="E36" s="88">
        <v>0</v>
      </c>
      <c r="F36" s="88">
        <v>0.205764</v>
      </c>
      <c r="G36" s="88">
        <f t="shared" si="0"/>
        <v>2.6596239999999995</v>
      </c>
      <c r="H36" s="159">
        <v>1983</v>
      </c>
      <c r="I36" s="14"/>
      <c r="J36" s="14"/>
      <c r="K36" s="14"/>
      <c r="L36" s="14"/>
      <c r="M36" s="14"/>
      <c r="N36" s="14"/>
      <c r="O36" s="14"/>
      <c r="P36" s="14"/>
      <c r="Q36" s="14"/>
      <c r="R36" s="14"/>
    </row>
    <row r="37" spans="1:18" ht="12.75">
      <c r="A37" s="14"/>
      <c r="B37" s="3" t="s">
        <v>468</v>
      </c>
      <c r="C37" s="135">
        <v>5.5</v>
      </c>
      <c r="D37" s="88">
        <v>14.4</v>
      </c>
      <c r="E37" s="88">
        <v>0</v>
      </c>
      <c r="F37" s="88">
        <v>1.8</v>
      </c>
      <c r="G37" s="88">
        <f t="shared" si="0"/>
        <v>21.7</v>
      </c>
      <c r="H37" s="247">
        <v>1987</v>
      </c>
      <c r="I37" s="14"/>
      <c r="J37" s="14"/>
      <c r="K37" s="14"/>
      <c r="L37" s="14"/>
      <c r="M37" s="14"/>
      <c r="N37" s="14"/>
      <c r="O37" s="14"/>
      <c r="P37" s="14"/>
      <c r="Q37" s="14"/>
      <c r="R37" s="14"/>
    </row>
    <row r="38" spans="1:18" s="164" customFormat="1" ht="12.75" thickBot="1">
      <c r="A38" s="227"/>
      <c r="B38" s="160" t="s">
        <v>6</v>
      </c>
      <c r="C38" s="161">
        <f>SUM(C5:C37)</f>
        <v>35.920199999999994</v>
      </c>
      <c r="D38" s="162">
        <f>SUM(D5:D37)</f>
        <v>274.2753429999999</v>
      </c>
      <c r="E38" s="162">
        <f>SUM(E5:E37)</f>
        <v>7.632313</v>
      </c>
      <c r="F38" s="162">
        <f>SUM(F5:F37)</f>
        <v>26.722084999999996</v>
      </c>
      <c r="G38" s="162">
        <f>SUM(G5:G37)</f>
        <v>351.4190227</v>
      </c>
      <c r="H38" s="163"/>
      <c r="I38" s="227"/>
      <c r="J38" s="227"/>
      <c r="K38" s="227"/>
      <c r="L38" s="227"/>
      <c r="M38" s="227"/>
      <c r="N38" s="227"/>
      <c r="O38" s="227"/>
      <c r="P38" s="227"/>
      <c r="Q38" s="227"/>
      <c r="R38" s="227"/>
    </row>
    <row r="39" spans="1:18" ht="12.75">
      <c r="A39" s="14"/>
      <c r="B39" s="228"/>
      <c r="C39" s="195"/>
      <c r="D39" s="195"/>
      <c r="E39" s="195"/>
      <c r="F39" s="195"/>
      <c r="G39" s="195"/>
      <c r="H39" s="14"/>
      <c r="I39" s="14"/>
      <c r="J39" s="14"/>
      <c r="K39" s="14"/>
      <c r="L39" s="14"/>
      <c r="M39" s="14"/>
      <c r="N39" s="14"/>
      <c r="O39" s="14"/>
      <c r="P39" s="14"/>
      <c r="Q39" s="14"/>
      <c r="R39" s="14"/>
    </row>
    <row r="40" spans="1:18" ht="13.5">
      <c r="A40" s="14"/>
      <c r="B40" s="229" t="s">
        <v>306</v>
      </c>
      <c r="C40" s="195"/>
      <c r="D40" s="195"/>
      <c r="E40" s="195"/>
      <c r="F40" s="195"/>
      <c r="G40" s="195"/>
      <c r="H40" s="14"/>
      <c r="I40" s="14"/>
      <c r="J40" s="14"/>
      <c r="K40" s="14"/>
      <c r="L40" s="14"/>
      <c r="M40" s="14"/>
      <c r="N40" s="14"/>
      <c r="O40" s="14"/>
      <c r="P40" s="14"/>
      <c r="Q40" s="14"/>
      <c r="R40" s="14"/>
    </row>
    <row r="41" spans="1:18" ht="12.75">
      <c r="A41" s="14"/>
      <c r="B41" s="229" t="s">
        <v>210</v>
      </c>
      <c r="C41" s="195"/>
      <c r="D41" s="195"/>
      <c r="E41" s="195"/>
      <c r="F41" s="195"/>
      <c r="G41" s="195"/>
      <c r="H41" s="14"/>
      <c r="I41" s="14"/>
      <c r="J41" s="14"/>
      <c r="K41" s="14"/>
      <c r="L41" s="14"/>
      <c r="M41" s="14"/>
      <c r="N41" s="14"/>
      <c r="O41" s="14"/>
      <c r="P41" s="14"/>
      <c r="Q41" s="14"/>
      <c r="R41" s="14"/>
    </row>
    <row r="42" spans="1:18" ht="13.5">
      <c r="A42" s="14"/>
      <c r="B42" s="220" t="s">
        <v>529</v>
      </c>
      <c r="C42" s="195"/>
      <c r="D42" s="195"/>
      <c r="E42" s="195"/>
      <c r="F42" s="195"/>
      <c r="G42" s="195"/>
      <c r="H42" s="14"/>
      <c r="I42" s="14"/>
      <c r="J42" s="14"/>
      <c r="K42" s="14"/>
      <c r="L42" s="14"/>
      <c r="M42" s="14"/>
      <c r="N42" s="14"/>
      <c r="O42" s="14"/>
      <c r="P42" s="14"/>
      <c r="Q42" s="14"/>
      <c r="R42" s="14"/>
    </row>
    <row r="43" spans="1:18" ht="12.75">
      <c r="A43" s="14"/>
      <c r="B43" s="220" t="s">
        <v>87</v>
      </c>
      <c r="C43" s="195"/>
      <c r="D43" s="195"/>
      <c r="E43" s="195"/>
      <c r="F43" s="195"/>
      <c r="G43" s="195"/>
      <c r="H43" s="14"/>
      <c r="I43" s="14"/>
      <c r="J43" s="14"/>
      <c r="K43" s="14"/>
      <c r="L43" s="14"/>
      <c r="M43" s="14"/>
      <c r="N43" s="14"/>
      <c r="O43" s="14"/>
      <c r="P43" s="14"/>
      <c r="Q43" s="14"/>
      <c r="R43" s="14"/>
    </row>
    <row r="44" spans="1:18" ht="12.75">
      <c r="A44" s="14"/>
      <c r="B44" s="230"/>
      <c r="C44" s="195"/>
      <c r="D44" s="195"/>
      <c r="E44" s="195"/>
      <c r="F44" s="195"/>
      <c r="G44" s="195"/>
      <c r="H44" s="14"/>
      <c r="I44" s="14"/>
      <c r="J44" s="14"/>
      <c r="K44" s="14"/>
      <c r="L44" s="14"/>
      <c r="M44" s="14"/>
      <c r="N44" s="14"/>
      <c r="O44" s="14"/>
      <c r="P44" s="14"/>
      <c r="Q44" s="14"/>
      <c r="R44" s="14"/>
    </row>
    <row r="45" spans="1:18" ht="12.75">
      <c r="A45" s="14"/>
      <c r="B45" s="230"/>
      <c r="C45" s="195"/>
      <c r="D45" s="195"/>
      <c r="E45" s="195"/>
      <c r="F45" s="195"/>
      <c r="G45" s="195"/>
      <c r="H45" s="14"/>
      <c r="I45" s="14"/>
      <c r="J45" s="14"/>
      <c r="K45" s="14"/>
      <c r="L45" s="14"/>
      <c r="M45" s="14"/>
      <c r="N45" s="14"/>
      <c r="O45" s="14"/>
      <c r="P45" s="14"/>
      <c r="Q45" s="14"/>
      <c r="R45" s="14"/>
    </row>
    <row r="46" spans="1:18" ht="12.75">
      <c r="A46" s="14"/>
      <c r="B46" s="230"/>
      <c r="C46" s="195"/>
      <c r="D46" s="195"/>
      <c r="E46" s="195"/>
      <c r="F46" s="195"/>
      <c r="G46" s="195"/>
      <c r="H46" s="14"/>
      <c r="I46" s="14"/>
      <c r="J46" s="14"/>
      <c r="K46" s="14"/>
      <c r="L46" s="14"/>
      <c r="M46" s="14"/>
      <c r="N46" s="14"/>
      <c r="O46" s="14"/>
      <c r="P46" s="14"/>
      <c r="Q46" s="14"/>
      <c r="R46" s="14"/>
    </row>
    <row r="47" spans="1:18" ht="12.75">
      <c r="A47" s="14"/>
      <c r="B47" s="230"/>
      <c r="C47" s="195"/>
      <c r="D47" s="195"/>
      <c r="E47" s="195"/>
      <c r="F47" s="195"/>
      <c r="G47" s="195"/>
      <c r="H47" s="14"/>
      <c r="I47" s="14"/>
      <c r="J47" s="14"/>
      <c r="K47" s="14"/>
      <c r="L47" s="14"/>
      <c r="M47" s="14"/>
      <c r="N47" s="14"/>
      <c r="O47" s="14"/>
      <c r="P47" s="14"/>
      <c r="Q47" s="14"/>
      <c r="R47" s="14"/>
    </row>
    <row r="48" spans="1:18" ht="12.75">
      <c r="A48" s="14"/>
      <c r="B48" s="230"/>
      <c r="C48" s="195"/>
      <c r="D48" s="195"/>
      <c r="E48" s="195"/>
      <c r="F48" s="195"/>
      <c r="G48" s="195"/>
      <c r="H48" s="14"/>
      <c r="I48" s="14"/>
      <c r="J48" s="14"/>
      <c r="K48" s="14"/>
      <c r="L48" s="14"/>
      <c r="M48" s="14"/>
      <c r="N48" s="14"/>
      <c r="O48" s="14"/>
      <c r="P48" s="14"/>
      <c r="Q48" s="14"/>
      <c r="R48" s="14"/>
    </row>
    <row r="49" spans="1:18" ht="12.75">
      <c r="A49" s="14"/>
      <c r="B49" s="230"/>
      <c r="C49" s="195"/>
      <c r="D49" s="195"/>
      <c r="E49" s="195"/>
      <c r="F49" s="195"/>
      <c r="G49" s="195"/>
      <c r="H49" s="14"/>
      <c r="I49" s="14"/>
      <c r="J49" s="14"/>
      <c r="K49" s="14"/>
      <c r="L49" s="14"/>
      <c r="M49" s="14"/>
      <c r="N49" s="14"/>
      <c r="O49" s="14"/>
      <c r="P49" s="14"/>
      <c r="Q49" s="14"/>
      <c r="R49" s="14"/>
    </row>
    <row r="50" spans="1:18" ht="12.75">
      <c r="A50" s="14"/>
      <c r="B50" s="230"/>
      <c r="C50" s="195"/>
      <c r="D50" s="195"/>
      <c r="E50" s="195"/>
      <c r="F50" s="195"/>
      <c r="G50" s="195"/>
      <c r="H50" s="14"/>
      <c r="I50" s="14"/>
      <c r="J50" s="14"/>
      <c r="K50" s="14"/>
      <c r="L50" s="14"/>
      <c r="M50" s="14"/>
      <c r="N50" s="14"/>
      <c r="O50" s="14"/>
      <c r="P50" s="14"/>
      <c r="Q50" s="14"/>
      <c r="R50" s="14"/>
    </row>
    <row r="51" spans="1:18" ht="12.75">
      <c r="A51" s="14"/>
      <c r="B51" s="230"/>
      <c r="C51" s="195"/>
      <c r="D51" s="195"/>
      <c r="E51" s="195"/>
      <c r="F51" s="195"/>
      <c r="G51" s="195"/>
      <c r="H51" s="14"/>
      <c r="I51" s="14"/>
      <c r="J51" s="14"/>
      <c r="K51" s="14"/>
      <c r="L51" s="14"/>
      <c r="M51" s="14"/>
      <c r="N51" s="14"/>
      <c r="O51" s="14"/>
      <c r="P51" s="14"/>
      <c r="Q51" s="14"/>
      <c r="R51" s="14"/>
    </row>
    <row r="52" spans="1:18" ht="12.75">
      <c r="A52" s="14"/>
      <c r="B52" s="230"/>
      <c r="C52" s="195"/>
      <c r="D52" s="195"/>
      <c r="E52" s="195"/>
      <c r="F52" s="195"/>
      <c r="G52" s="195"/>
      <c r="H52" s="14"/>
      <c r="I52" s="14"/>
      <c r="J52" s="14"/>
      <c r="K52" s="14"/>
      <c r="L52" s="14"/>
      <c r="M52" s="14"/>
      <c r="N52" s="14"/>
      <c r="O52" s="14"/>
      <c r="P52" s="14"/>
      <c r="Q52" s="14"/>
      <c r="R52" s="14"/>
    </row>
    <row r="53" spans="1:18" ht="12.75">
      <c r="A53" s="14"/>
      <c r="B53" s="230"/>
      <c r="C53" s="195"/>
      <c r="D53" s="195"/>
      <c r="E53" s="195"/>
      <c r="F53" s="195"/>
      <c r="G53" s="195"/>
      <c r="H53" s="14"/>
      <c r="I53" s="14"/>
      <c r="J53" s="14"/>
      <c r="K53" s="14"/>
      <c r="L53" s="14"/>
      <c r="M53" s="14"/>
      <c r="N53" s="14"/>
      <c r="O53" s="14"/>
      <c r="P53" s="14"/>
      <c r="Q53" s="14"/>
      <c r="R53" s="14"/>
    </row>
    <row r="54" spans="1:18" ht="12.75">
      <c r="A54" s="14"/>
      <c r="B54" s="230"/>
      <c r="C54" s="195"/>
      <c r="D54" s="195"/>
      <c r="E54" s="195"/>
      <c r="F54" s="195"/>
      <c r="G54" s="195"/>
      <c r="H54" s="14"/>
      <c r="I54" s="14"/>
      <c r="J54" s="14"/>
      <c r="K54" s="14"/>
      <c r="L54" s="14"/>
      <c r="M54" s="14"/>
      <c r="N54" s="14"/>
      <c r="O54" s="14"/>
      <c r="P54" s="14"/>
      <c r="Q54" s="14"/>
      <c r="R54" s="14"/>
    </row>
    <row r="55" spans="1:18" ht="12.75">
      <c r="A55" s="14"/>
      <c r="B55" s="230"/>
      <c r="C55" s="195"/>
      <c r="D55" s="195"/>
      <c r="E55" s="195"/>
      <c r="F55" s="195"/>
      <c r="G55" s="195"/>
      <c r="H55" s="14"/>
      <c r="I55" s="14"/>
      <c r="J55" s="14"/>
      <c r="K55" s="14"/>
      <c r="L55" s="14"/>
      <c r="M55" s="14"/>
      <c r="N55" s="14"/>
      <c r="O55" s="14"/>
      <c r="P55" s="14"/>
      <c r="Q55" s="14"/>
      <c r="R55" s="14"/>
    </row>
    <row r="56" spans="1:18" ht="12.75">
      <c r="A56" s="14"/>
      <c r="B56" s="230"/>
      <c r="C56" s="195"/>
      <c r="D56" s="195"/>
      <c r="E56" s="195"/>
      <c r="F56" s="195"/>
      <c r="G56" s="195"/>
      <c r="H56" s="14"/>
      <c r="I56" s="14"/>
      <c r="J56" s="14"/>
      <c r="K56" s="14"/>
      <c r="L56" s="14"/>
      <c r="M56" s="14"/>
      <c r="N56" s="14"/>
      <c r="O56" s="14"/>
      <c r="P56" s="14"/>
      <c r="Q56" s="14"/>
      <c r="R56" s="14"/>
    </row>
    <row r="57" spans="1:18" ht="12.75">
      <c r="A57" s="14"/>
      <c r="B57" s="230"/>
      <c r="C57" s="195"/>
      <c r="D57" s="195"/>
      <c r="E57" s="195"/>
      <c r="F57" s="195"/>
      <c r="G57" s="195"/>
      <c r="H57" s="14"/>
      <c r="I57" s="14"/>
      <c r="J57" s="14"/>
      <c r="K57" s="14"/>
      <c r="L57" s="14"/>
      <c r="M57" s="14"/>
      <c r="N57" s="14"/>
      <c r="O57" s="14"/>
      <c r="P57" s="14"/>
      <c r="Q57" s="14"/>
      <c r="R57" s="14"/>
    </row>
    <row r="58" spans="1:18" ht="12.75">
      <c r="A58" s="14"/>
      <c r="B58" s="230"/>
      <c r="C58" s="195"/>
      <c r="D58" s="195"/>
      <c r="E58" s="195"/>
      <c r="F58" s="195"/>
      <c r="G58" s="195"/>
      <c r="H58" s="14"/>
      <c r="I58" s="14"/>
      <c r="J58" s="14"/>
      <c r="K58" s="14"/>
      <c r="L58" s="14"/>
      <c r="M58" s="14"/>
      <c r="N58" s="14"/>
      <c r="O58" s="14"/>
      <c r="P58" s="14"/>
      <c r="Q58" s="14"/>
      <c r="R58" s="14"/>
    </row>
    <row r="59" spans="1:18" ht="12.75">
      <c r="A59" s="14"/>
      <c r="B59" s="230"/>
      <c r="C59" s="195"/>
      <c r="D59" s="195"/>
      <c r="E59" s="195"/>
      <c r="F59" s="195"/>
      <c r="G59" s="195"/>
      <c r="H59" s="14"/>
      <c r="I59" s="14"/>
      <c r="J59" s="14"/>
      <c r="K59" s="14"/>
      <c r="L59" s="14"/>
      <c r="M59" s="14"/>
      <c r="N59" s="14"/>
      <c r="O59" s="14"/>
      <c r="P59" s="14"/>
      <c r="Q59" s="14"/>
      <c r="R59" s="14"/>
    </row>
    <row r="60" spans="1:18" ht="12.75">
      <c r="A60" s="14"/>
      <c r="B60" s="230"/>
      <c r="C60" s="195"/>
      <c r="D60" s="195"/>
      <c r="E60" s="195"/>
      <c r="F60" s="195"/>
      <c r="G60" s="195"/>
      <c r="H60" s="14"/>
      <c r="I60" s="14"/>
      <c r="J60" s="14"/>
      <c r="K60" s="14"/>
      <c r="L60" s="14"/>
      <c r="M60" s="14"/>
      <c r="N60" s="14"/>
      <c r="O60" s="14"/>
      <c r="P60" s="14"/>
      <c r="Q60" s="14"/>
      <c r="R60" s="14"/>
    </row>
    <row r="61" spans="1:18" ht="12.75">
      <c r="A61" s="14"/>
      <c r="B61" s="230"/>
      <c r="C61" s="195"/>
      <c r="D61" s="195"/>
      <c r="E61" s="195"/>
      <c r="F61" s="195"/>
      <c r="G61" s="195"/>
      <c r="H61" s="14"/>
      <c r="I61" s="14"/>
      <c r="J61" s="14"/>
      <c r="K61" s="14"/>
      <c r="L61" s="14"/>
      <c r="M61" s="14"/>
      <c r="N61" s="14"/>
      <c r="O61" s="14"/>
      <c r="P61" s="14"/>
      <c r="Q61" s="14"/>
      <c r="R61" s="14"/>
    </row>
    <row r="62" spans="1:18" ht="12.75">
      <c r="A62" s="14"/>
      <c r="B62" s="230"/>
      <c r="C62" s="195"/>
      <c r="D62" s="195"/>
      <c r="E62" s="195"/>
      <c r="F62" s="195"/>
      <c r="G62" s="195"/>
      <c r="H62" s="14"/>
      <c r="I62" s="14"/>
      <c r="J62" s="14"/>
      <c r="K62" s="14"/>
      <c r="L62" s="14"/>
      <c r="M62" s="14"/>
      <c r="N62" s="14"/>
      <c r="O62" s="14"/>
      <c r="P62" s="14"/>
      <c r="Q62" s="14"/>
      <c r="R62" s="14"/>
    </row>
    <row r="63" spans="1:18" ht="12.75">
      <c r="A63" s="14"/>
      <c r="B63" s="230"/>
      <c r="C63" s="195"/>
      <c r="D63" s="195"/>
      <c r="E63" s="195"/>
      <c r="F63" s="195"/>
      <c r="G63" s="195"/>
      <c r="H63" s="14"/>
      <c r="I63" s="14"/>
      <c r="J63" s="14"/>
      <c r="K63" s="14"/>
      <c r="L63" s="14"/>
      <c r="M63" s="14"/>
      <c r="N63" s="14"/>
      <c r="O63" s="14"/>
      <c r="P63" s="14"/>
      <c r="Q63" s="14"/>
      <c r="R63" s="14"/>
    </row>
    <row r="64" spans="1:18" ht="12.75">
      <c r="A64" s="14"/>
      <c r="B64" s="230"/>
      <c r="C64" s="195"/>
      <c r="D64" s="195"/>
      <c r="E64" s="195"/>
      <c r="F64" s="195"/>
      <c r="G64" s="195"/>
      <c r="H64" s="14"/>
      <c r="I64" s="14"/>
      <c r="J64" s="14"/>
      <c r="K64" s="14"/>
      <c r="L64" s="14"/>
      <c r="M64" s="14"/>
      <c r="N64" s="14"/>
      <c r="O64" s="14"/>
      <c r="P64" s="14"/>
      <c r="Q64" s="14"/>
      <c r="R64" s="14"/>
    </row>
    <row r="65" spans="1:18" ht="12.75">
      <c r="A65" s="14"/>
      <c r="B65" s="230"/>
      <c r="C65" s="195"/>
      <c r="D65" s="195"/>
      <c r="E65" s="195"/>
      <c r="F65" s="195"/>
      <c r="G65" s="195"/>
      <c r="H65" s="14"/>
      <c r="I65" s="14"/>
      <c r="J65" s="14"/>
      <c r="K65" s="14"/>
      <c r="L65" s="14"/>
      <c r="M65" s="14"/>
      <c r="N65" s="14"/>
      <c r="O65" s="14"/>
      <c r="P65" s="14"/>
      <c r="Q65" s="14"/>
      <c r="R65" s="14"/>
    </row>
    <row r="66" spans="1:18" ht="12.75">
      <c r="A66" s="14"/>
      <c r="B66" s="230"/>
      <c r="C66" s="195"/>
      <c r="D66" s="195"/>
      <c r="E66" s="195"/>
      <c r="F66" s="195"/>
      <c r="G66" s="195"/>
      <c r="H66" s="14"/>
      <c r="I66" s="14"/>
      <c r="J66" s="14"/>
      <c r="K66" s="14"/>
      <c r="L66" s="14"/>
      <c r="M66" s="14"/>
      <c r="N66" s="14"/>
      <c r="O66" s="14"/>
      <c r="P66" s="14"/>
      <c r="Q66" s="14"/>
      <c r="R66" s="14"/>
    </row>
    <row r="67" spans="1:18" ht="12.75">
      <c r="A67" s="14"/>
      <c r="B67" s="230"/>
      <c r="C67" s="195"/>
      <c r="D67" s="195"/>
      <c r="E67" s="195"/>
      <c r="F67" s="195"/>
      <c r="G67" s="195"/>
      <c r="H67" s="14"/>
      <c r="I67" s="14"/>
      <c r="J67" s="14"/>
      <c r="K67" s="14"/>
      <c r="L67" s="14"/>
      <c r="M67" s="14"/>
      <c r="N67" s="14"/>
      <c r="O67" s="14"/>
      <c r="P67" s="14"/>
      <c r="Q67" s="14"/>
      <c r="R67" s="14"/>
    </row>
    <row r="68" spans="1:18" ht="12.75">
      <c r="A68" s="14"/>
      <c r="B68" s="230"/>
      <c r="C68" s="195"/>
      <c r="D68" s="195"/>
      <c r="E68" s="195"/>
      <c r="F68" s="195"/>
      <c r="G68" s="195"/>
      <c r="H68" s="14"/>
      <c r="I68" s="14"/>
      <c r="J68" s="14"/>
      <c r="K68" s="14"/>
      <c r="L68" s="14"/>
      <c r="M68" s="14"/>
      <c r="N68" s="14"/>
      <c r="O68" s="14"/>
      <c r="P68" s="14"/>
      <c r="Q68" s="14"/>
      <c r="R68" s="14"/>
    </row>
    <row r="69" spans="1:18" ht="12.75">
      <c r="A69" s="14"/>
      <c r="B69" s="230"/>
      <c r="C69" s="195"/>
      <c r="D69" s="195"/>
      <c r="E69" s="195"/>
      <c r="F69" s="195"/>
      <c r="G69" s="195"/>
      <c r="H69" s="14"/>
      <c r="I69" s="14"/>
      <c r="J69" s="14"/>
      <c r="K69" s="14"/>
      <c r="L69" s="14"/>
      <c r="M69" s="14"/>
      <c r="N69" s="14"/>
      <c r="O69" s="14"/>
      <c r="P69" s="14"/>
      <c r="Q69" s="14"/>
      <c r="R69" s="14"/>
    </row>
    <row r="70" spans="1:18" ht="12.75">
      <c r="A70" s="14"/>
      <c r="B70" s="230"/>
      <c r="C70" s="195"/>
      <c r="D70" s="195"/>
      <c r="E70" s="195"/>
      <c r="F70" s="195"/>
      <c r="G70" s="195"/>
      <c r="H70" s="14"/>
      <c r="I70" s="14"/>
      <c r="J70" s="14"/>
      <c r="K70" s="14"/>
      <c r="L70" s="14"/>
      <c r="M70" s="14"/>
      <c r="N70" s="14"/>
      <c r="O70" s="14"/>
      <c r="P70" s="14"/>
      <c r="Q70" s="14"/>
      <c r="R70" s="14"/>
    </row>
    <row r="71" spans="1:18" ht="12.75">
      <c r="A71" s="14"/>
      <c r="B71" s="230"/>
      <c r="C71" s="195"/>
      <c r="D71" s="195"/>
      <c r="E71" s="195"/>
      <c r="F71" s="195"/>
      <c r="G71" s="195"/>
      <c r="H71" s="14"/>
      <c r="I71" s="14"/>
      <c r="J71" s="14"/>
      <c r="K71" s="14"/>
      <c r="L71" s="14"/>
      <c r="M71" s="14"/>
      <c r="N71" s="14"/>
      <c r="O71" s="14"/>
      <c r="P71" s="14"/>
      <c r="Q71" s="14"/>
      <c r="R71" s="14"/>
    </row>
    <row r="72" spans="3:7" ht="12.75">
      <c r="C72" s="111"/>
      <c r="D72" s="111"/>
      <c r="E72" s="111"/>
      <c r="F72" s="111"/>
      <c r="G72" s="111"/>
    </row>
    <row r="73" spans="3:7" ht="12.75">
      <c r="C73" s="111"/>
      <c r="D73" s="111"/>
      <c r="E73" s="111"/>
      <c r="F73" s="111"/>
      <c r="G73" s="111"/>
    </row>
    <row r="74" spans="3:7" ht="12.75">
      <c r="C74" s="111"/>
      <c r="D74" s="111"/>
      <c r="E74" s="111"/>
      <c r="F74" s="111"/>
      <c r="G74" s="111"/>
    </row>
    <row r="75" spans="3:7" ht="12.75">
      <c r="C75" s="111"/>
      <c r="D75" s="111"/>
      <c r="E75" s="111"/>
      <c r="F75" s="111"/>
      <c r="G75" s="111"/>
    </row>
    <row r="76" spans="3:7" ht="12.75">
      <c r="C76" s="111"/>
      <c r="D76" s="111"/>
      <c r="E76" s="111"/>
      <c r="F76" s="111"/>
      <c r="G76" s="111"/>
    </row>
    <row r="77" spans="3:7" ht="12.75">
      <c r="C77" s="111"/>
      <c r="D77" s="111"/>
      <c r="E77" s="111"/>
      <c r="F77" s="111"/>
      <c r="G77" s="111"/>
    </row>
    <row r="78" spans="3:7" ht="12.75">
      <c r="C78" s="111"/>
      <c r="D78" s="111"/>
      <c r="E78" s="111"/>
      <c r="F78" s="111"/>
      <c r="G78" s="111"/>
    </row>
    <row r="79" spans="3:7" ht="12.75">
      <c r="C79" s="111"/>
      <c r="D79" s="111"/>
      <c r="E79" s="111"/>
      <c r="F79" s="111"/>
      <c r="G79" s="111"/>
    </row>
    <row r="80" spans="3:7" ht="12.75">
      <c r="C80" s="111"/>
      <c r="D80" s="111"/>
      <c r="E80" s="111"/>
      <c r="F80" s="111"/>
      <c r="G80" s="111"/>
    </row>
    <row r="81" spans="3:7" ht="12.75">
      <c r="C81" s="111"/>
      <c r="D81" s="111"/>
      <c r="E81" s="111"/>
      <c r="F81" s="111"/>
      <c r="G81" s="111"/>
    </row>
    <row r="82" spans="3:7" ht="12.75">
      <c r="C82" s="111"/>
      <c r="D82" s="111"/>
      <c r="E82" s="111"/>
      <c r="F82" s="111"/>
      <c r="G82" s="111"/>
    </row>
    <row r="83" spans="3:7" ht="12.75">
      <c r="C83" s="111"/>
      <c r="D83" s="111"/>
      <c r="E83" s="111"/>
      <c r="F83" s="111"/>
      <c r="G83" s="111"/>
    </row>
    <row r="84" spans="3:7" ht="12.75">
      <c r="C84" s="111"/>
      <c r="D84" s="111"/>
      <c r="E84" s="111"/>
      <c r="F84" s="111"/>
      <c r="G84" s="111"/>
    </row>
    <row r="85" spans="3:7" ht="12.75">
      <c r="C85" s="111"/>
      <c r="D85" s="111"/>
      <c r="E85" s="111"/>
      <c r="F85" s="111"/>
      <c r="G85" s="111"/>
    </row>
    <row r="86" spans="3:7" ht="12.75">
      <c r="C86" s="111"/>
      <c r="D86" s="111"/>
      <c r="E86" s="111"/>
      <c r="F86" s="111"/>
      <c r="G86" s="111"/>
    </row>
    <row r="87" spans="3:7" ht="12.75">
      <c r="C87" s="111"/>
      <c r="D87" s="111"/>
      <c r="E87" s="111"/>
      <c r="F87" s="111"/>
      <c r="G87" s="111"/>
    </row>
    <row r="88" spans="3:7" ht="12.75">
      <c r="C88" s="111"/>
      <c r="D88" s="111"/>
      <c r="E88" s="111"/>
      <c r="F88" s="111"/>
      <c r="G88" s="111"/>
    </row>
    <row r="89" spans="3:7" ht="12.75">
      <c r="C89" s="111"/>
      <c r="D89" s="111"/>
      <c r="E89" s="111"/>
      <c r="F89" s="111"/>
      <c r="G89" s="111"/>
    </row>
    <row r="90" spans="3:7" ht="12.75">
      <c r="C90" s="111"/>
      <c r="D90" s="111"/>
      <c r="E90" s="111"/>
      <c r="F90" s="111"/>
      <c r="G90" s="111"/>
    </row>
    <row r="91" spans="3:7" ht="12.75">
      <c r="C91" s="111"/>
      <c r="D91" s="111"/>
      <c r="E91" s="111"/>
      <c r="F91" s="111"/>
      <c r="G91" s="111"/>
    </row>
    <row r="92" spans="3:7" ht="12.75">
      <c r="C92" s="111"/>
      <c r="D92" s="111"/>
      <c r="E92" s="111"/>
      <c r="F92" s="111"/>
      <c r="G92" s="111"/>
    </row>
    <row r="93" spans="3:7" ht="12.75">
      <c r="C93" s="111"/>
      <c r="D93" s="111"/>
      <c r="E93" s="111"/>
      <c r="F93" s="111"/>
      <c r="G93" s="111"/>
    </row>
    <row r="94" spans="3:7" ht="12.75">
      <c r="C94" s="111"/>
      <c r="D94" s="111"/>
      <c r="E94" s="111"/>
      <c r="F94" s="111"/>
      <c r="G94" s="111"/>
    </row>
    <row r="95" spans="3:7" ht="12.75">
      <c r="C95" s="111"/>
      <c r="D95" s="111"/>
      <c r="E95" s="111"/>
      <c r="F95" s="111"/>
      <c r="G95" s="111"/>
    </row>
    <row r="96" spans="3:7" ht="12.75">
      <c r="C96" s="111"/>
      <c r="D96" s="111"/>
      <c r="E96" s="111"/>
      <c r="F96" s="111"/>
      <c r="G96" s="111"/>
    </row>
    <row r="97" spans="3:7" ht="12.75">
      <c r="C97" s="111"/>
      <c r="D97" s="111"/>
      <c r="E97" s="111"/>
      <c r="F97" s="111"/>
      <c r="G97" s="111"/>
    </row>
    <row r="98" spans="3:7" ht="12.75">
      <c r="C98" s="111"/>
      <c r="D98" s="111"/>
      <c r="E98" s="111"/>
      <c r="F98" s="111"/>
      <c r="G98" s="111"/>
    </row>
    <row r="99" spans="3:7" ht="12.75">
      <c r="C99" s="111"/>
      <c r="D99" s="111"/>
      <c r="E99" s="111"/>
      <c r="F99" s="111"/>
      <c r="G99" s="111"/>
    </row>
    <row r="100" spans="3:7" ht="12.75">
      <c r="C100" s="111"/>
      <c r="D100" s="111"/>
      <c r="E100" s="111"/>
      <c r="F100" s="111"/>
      <c r="G100" s="111"/>
    </row>
    <row r="101" spans="3:7" ht="12.75">
      <c r="C101" s="111"/>
      <c r="D101" s="111"/>
      <c r="E101" s="111"/>
      <c r="F101" s="111"/>
      <c r="G101" s="111"/>
    </row>
    <row r="102" spans="3:7" ht="12.75">
      <c r="C102" s="111"/>
      <c r="D102" s="111"/>
      <c r="E102" s="111"/>
      <c r="F102" s="111"/>
      <c r="G102" s="111"/>
    </row>
    <row r="103" spans="3:7" ht="12.75">
      <c r="C103" s="111"/>
      <c r="D103" s="111"/>
      <c r="E103" s="111"/>
      <c r="F103" s="111"/>
      <c r="G103" s="111"/>
    </row>
    <row r="104" spans="3:7" ht="12.75">
      <c r="C104" s="111"/>
      <c r="D104" s="111"/>
      <c r="E104" s="111"/>
      <c r="F104" s="111"/>
      <c r="G104" s="111"/>
    </row>
    <row r="105" spans="3:7" ht="12.75">
      <c r="C105" s="111"/>
      <c r="D105" s="111"/>
      <c r="E105" s="111"/>
      <c r="F105" s="111"/>
      <c r="G105" s="111"/>
    </row>
    <row r="106" spans="3:7" ht="12.75">
      <c r="C106" s="111"/>
      <c r="D106" s="111"/>
      <c r="E106" s="111"/>
      <c r="F106" s="111"/>
      <c r="G106" s="111"/>
    </row>
    <row r="107" spans="3:7" ht="12.75">
      <c r="C107" s="111"/>
      <c r="D107" s="111"/>
      <c r="E107" s="111"/>
      <c r="F107" s="111"/>
      <c r="G107" s="111"/>
    </row>
    <row r="108" spans="3:7" ht="12.75">
      <c r="C108" s="111"/>
      <c r="D108" s="111"/>
      <c r="E108" s="111"/>
      <c r="F108" s="111"/>
      <c r="G108" s="111"/>
    </row>
    <row r="109" spans="3:7" ht="12.75">
      <c r="C109" s="111"/>
      <c r="D109" s="111"/>
      <c r="E109" s="111"/>
      <c r="F109" s="111"/>
      <c r="G109" s="111"/>
    </row>
    <row r="110" spans="3:7" ht="12.75">
      <c r="C110" s="111"/>
      <c r="D110" s="111"/>
      <c r="E110" s="111"/>
      <c r="F110" s="111"/>
      <c r="G110" s="111"/>
    </row>
    <row r="111" spans="3:7" ht="12.75">
      <c r="C111" s="111"/>
      <c r="D111" s="111"/>
      <c r="E111" s="111"/>
      <c r="F111" s="111"/>
      <c r="G111" s="111"/>
    </row>
    <row r="112" spans="3:7" ht="12.75">
      <c r="C112" s="111"/>
      <c r="D112" s="111"/>
      <c r="E112" s="111"/>
      <c r="F112" s="111"/>
      <c r="G112" s="111"/>
    </row>
    <row r="113" spans="3:7" ht="12.75">
      <c r="C113" s="111"/>
      <c r="D113" s="111"/>
      <c r="E113" s="111"/>
      <c r="F113" s="111"/>
      <c r="G113" s="111"/>
    </row>
    <row r="114" spans="3:7" ht="12.75">
      <c r="C114" s="111"/>
      <c r="D114" s="111"/>
      <c r="E114" s="111"/>
      <c r="F114" s="111"/>
      <c r="G114" s="111"/>
    </row>
    <row r="115" spans="3:7" ht="12.75">
      <c r="C115" s="111"/>
      <c r="D115" s="111"/>
      <c r="E115" s="111"/>
      <c r="F115" s="111"/>
      <c r="G115" s="111"/>
    </row>
    <row r="116" spans="3:7" ht="12.75">
      <c r="C116" s="111"/>
      <c r="D116" s="111"/>
      <c r="E116" s="111"/>
      <c r="F116" s="111"/>
      <c r="G116" s="111"/>
    </row>
    <row r="117" spans="3:7" ht="12.75">
      <c r="C117" s="111"/>
      <c r="D117" s="111"/>
      <c r="E117" s="111"/>
      <c r="F117" s="111"/>
      <c r="G117" s="111"/>
    </row>
    <row r="118" spans="3:7" ht="12.75">
      <c r="C118" s="111"/>
      <c r="D118" s="111"/>
      <c r="E118" s="111"/>
      <c r="F118" s="111"/>
      <c r="G118" s="111"/>
    </row>
    <row r="119" spans="3:7" ht="12.75">
      <c r="C119" s="111"/>
      <c r="D119" s="111"/>
      <c r="E119" s="111"/>
      <c r="F119" s="111"/>
      <c r="G119" s="111"/>
    </row>
    <row r="120" spans="3:7" ht="12.75">
      <c r="C120" s="111"/>
      <c r="D120" s="111"/>
      <c r="E120" s="111"/>
      <c r="F120" s="111"/>
      <c r="G120" s="111"/>
    </row>
    <row r="121" spans="3:7" ht="12.75">
      <c r="C121" s="111"/>
      <c r="D121" s="111"/>
      <c r="E121" s="111"/>
      <c r="F121" s="111"/>
      <c r="G121" s="111"/>
    </row>
    <row r="122" spans="3:7" ht="12.75">
      <c r="C122" s="111"/>
      <c r="D122" s="111"/>
      <c r="E122" s="111"/>
      <c r="F122" s="111"/>
      <c r="G122" s="111"/>
    </row>
    <row r="123" spans="3:7" ht="12.75">
      <c r="C123" s="111"/>
      <c r="D123" s="111"/>
      <c r="E123" s="111"/>
      <c r="F123" s="111"/>
      <c r="G123" s="111"/>
    </row>
    <row r="124" spans="3:7" ht="12.75">
      <c r="C124" s="111"/>
      <c r="D124" s="111"/>
      <c r="E124" s="111"/>
      <c r="F124" s="111"/>
      <c r="G124" s="111"/>
    </row>
    <row r="125" spans="3:7" ht="12.75">
      <c r="C125" s="111"/>
      <c r="D125" s="111"/>
      <c r="E125" s="111"/>
      <c r="F125" s="111"/>
      <c r="G125" s="111"/>
    </row>
    <row r="126" spans="3:7" ht="12.75">
      <c r="C126" s="111"/>
      <c r="D126" s="111"/>
      <c r="E126" s="111"/>
      <c r="F126" s="111"/>
      <c r="G126" s="111"/>
    </row>
    <row r="127" spans="3:7" ht="12.75">
      <c r="C127" s="111"/>
      <c r="D127" s="111"/>
      <c r="E127" s="111"/>
      <c r="F127" s="111"/>
      <c r="G127" s="111"/>
    </row>
    <row r="128" spans="3:7" ht="12.75">
      <c r="C128" s="111"/>
      <c r="D128" s="111"/>
      <c r="E128" s="111"/>
      <c r="F128" s="111"/>
      <c r="G128" s="111"/>
    </row>
    <row r="129" spans="3:7" ht="12.75">
      <c r="C129" s="111"/>
      <c r="D129" s="111"/>
      <c r="E129" s="111"/>
      <c r="F129" s="111"/>
      <c r="G129" s="111"/>
    </row>
    <row r="130" spans="3:7" ht="12.75">
      <c r="C130" s="111"/>
      <c r="D130" s="111"/>
      <c r="E130" s="111"/>
      <c r="F130" s="111"/>
      <c r="G130" s="111"/>
    </row>
    <row r="131" spans="3:7" ht="12.75">
      <c r="C131" s="111"/>
      <c r="D131" s="111"/>
      <c r="E131" s="111"/>
      <c r="F131" s="111"/>
      <c r="G131" s="111"/>
    </row>
    <row r="132" spans="3:7" ht="12.75">
      <c r="C132" s="111"/>
      <c r="D132" s="111"/>
      <c r="E132" s="111"/>
      <c r="F132" s="111"/>
      <c r="G132" s="111"/>
    </row>
    <row r="133" spans="3:7" ht="12.75">
      <c r="C133" s="111"/>
      <c r="D133" s="111"/>
      <c r="E133" s="111"/>
      <c r="F133" s="111"/>
      <c r="G133" s="111"/>
    </row>
    <row r="134" spans="3:7" ht="12.75">
      <c r="C134" s="111"/>
      <c r="D134" s="111"/>
      <c r="E134" s="111"/>
      <c r="F134" s="111"/>
      <c r="G134" s="111"/>
    </row>
  </sheetData>
  <mergeCells count="1">
    <mergeCell ref="B1:F1"/>
  </mergeCells>
  <printOptions/>
  <pageMargins left="0.75" right="0.75" top="1" bottom="1" header="0.5" footer="0.5"/>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R75"/>
  <sheetViews>
    <sheetView workbookViewId="0" topLeftCell="A1">
      <selection activeCell="H29" sqref="H28:H29"/>
    </sheetView>
  </sheetViews>
  <sheetFormatPr defaultColWidth="11.421875" defaultRowHeight="12.75"/>
  <cols>
    <col min="1" max="1" width="2.7109375" style="112" customWidth="1"/>
    <col min="2" max="2" width="19.28125" style="112" customWidth="1"/>
    <col min="3" max="16384" width="11.421875" style="112" customWidth="1"/>
  </cols>
  <sheetData>
    <row r="1" spans="1:18" ht="69.75" customHeight="1">
      <c r="A1" s="199"/>
      <c r="B1" s="280" t="s">
        <v>383</v>
      </c>
      <c r="C1" s="282"/>
      <c r="D1" s="282"/>
      <c r="E1" s="282"/>
      <c r="F1" s="282"/>
      <c r="G1" s="199"/>
      <c r="H1" s="199"/>
      <c r="I1" s="199"/>
      <c r="J1" s="199"/>
      <c r="K1" s="199"/>
      <c r="L1" s="199"/>
      <c r="M1" s="199"/>
      <c r="N1" s="199"/>
      <c r="O1" s="199"/>
      <c r="P1" s="199"/>
      <c r="Q1" s="199"/>
      <c r="R1" s="199"/>
    </row>
    <row r="2" spans="1:18" ht="12.75" thickBot="1">
      <c r="A2" s="199"/>
      <c r="B2" s="199"/>
      <c r="C2" s="199"/>
      <c r="D2" s="199"/>
      <c r="E2" s="199"/>
      <c r="F2" s="199"/>
      <c r="G2" s="199"/>
      <c r="H2" s="199"/>
      <c r="I2" s="199"/>
      <c r="J2" s="199"/>
      <c r="K2" s="199"/>
      <c r="L2" s="199"/>
      <c r="M2" s="199"/>
      <c r="N2" s="199"/>
      <c r="O2" s="199"/>
      <c r="P2" s="199"/>
      <c r="Q2" s="199"/>
      <c r="R2" s="199"/>
    </row>
    <row r="3" spans="1:18" s="142" customFormat="1" ht="39">
      <c r="A3" s="199"/>
      <c r="B3" s="231" t="s">
        <v>86</v>
      </c>
      <c r="C3" s="190" t="s">
        <v>309</v>
      </c>
      <c r="D3" s="190" t="s">
        <v>310</v>
      </c>
      <c r="E3" s="190" t="s">
        <v>530</v>
      </c>
      <c r="F3" s="190" t="s">
        <v>312</v>
      </c>
      <c r="G3" s="190" t="s">
        <v>313</v>
      </c>
      <c r="H3" s="213" t="s">
        <v>81</v>
      </c>
      <c r="I3" s="199"/>
      <c r="J3" s="199"/>
      <c r="K3" s="199"/>
      <c r="L3" s="199"/>
      <c r="M3" s="199"/>
      <c r="N3" s="199"/>
      <c r="O3" s="199"/>
      <c r="P3" s="199"/>
      <c r="Q3" s="199"/>
      <c r="R3" s="199"/>
    </row>
    <row r="4" spans="1:18" s="142" customFormat="1" ht="24">
      <c r="A4" s="199"/>
      <c r="B4" s="158"/>
      <c r="C4" s="223" t="s">
        <v>315</v>
      </c>
      <c r="D4" s="223" t="s">
        <v>316</v>
      </c>
      <c r="E4" s="223" t="s">
        <v>317</v>
      </c>
      <c r="F4" s="223" t="s">
        <v>315</v>
      </c>
      <c r="G4" s="223" t="s">
        <v>315</v>
      </c>
      <c r="H4" s="224"/>
      <c r="I4" s="199"/>
      <c r="J4" s="199"/>
      <c r="K4" s="199"/>
      <c r="L4" s="199"/>
      <c r="M4" s="199"/>
      <c r="N4" s="199"/>
      <c r="O4" s="199"/>
      <c r="P4" s="199"/>
      <c r="Q4" s="199"/>
      <c r="R4" s="199"/>
    </row>
    <row r="5" spans="1:18" s="142" customFormat="1" ht="12.75">
      <c r="A5" s="199"/>
      <c r="B5" s="248" t="s">
        <v>469</v>
      </c>
      <c r="C5" s="131">
        <v>4</v>
      </c>
      <c r="D5" s="132">
        <v>0</v>
      </c>
      <c r="E5" s="132">
        <v>0</v>
      </c>
      <c r="F5" s="132">
        <v>0</v>
      </c>
      <c r="G5" s="132">
        <f>C5+D5+E5*1.9+F5</f>
        <v>4</v>
      </c>
      <c r="H5" s="167">
        <v>2007</v>
      </c>
      <c r="I5" s="199"/>
      <c r="J5" s="199"/>
      <c r="K5" s="199"/>
      <c r="L5" s="199"/>
      <c r="M5" s="199"/>
      <c r="N5" s="199"/>
      <c r="O5" s="199"/>
      <c r="P5" s="199"/>
      <c r="Q5" s="199"/>
      <c r="R5" s="199"/>
    </row>
    <row r="6" spans="1:18" s="142" customFormat="1" ht="12.75">
      <c r="A6" s="199"/>
      <c r="B6" s="249" t="s">
        <v>470</v>
      </c>
      <c r="C6" s="131">
        <v>3.39</v>
      </c>
      <c r="D6" s="132">
        <v>3.859</v>
      </c>
      <c r="E6" s="132">
        <v>0</v>
      </c>
      <c r="F6" s="132">
        <v>1.75</v>
      </c>
      <c r="G6" s="132">
        <f aca="true" t="shared" si="0" ref="G6:G12">C6+D6+E6*1.9+F6</f>
        <v>8.999</v>
      </c>
      <c r="H6" s="89">
        <v>2007</v>
      </c>
      <c r="I6" s="199"/>
      <c r="J6" s="199"/>
      <c r="K6" s="199"/>
      <c r="L6" s="199"/>
      <c r="M6" s="199"/>
      <c r="N6" s="199"/>
      <c r="O6" s="199"/>
      <c r="P6" s="199"/>
      <c r="Q6" s="199"/>
      <c r="R6" s="199"/>
    </row>
    <row r="7" spans="1:18" s="142" customFormat="1" ht="12.75">
      <c r="A7" s="199"/>
      <c r="B7" s="249" t="s">
        <v>471</v>
      </c>
      <c r="C7" s="131">
        <v>12</v>
      </c>
      <c r="D7" s="132">
        <v>0</v>
      </c>
      <c r="E7" s="132">
        <v>0</v>
      </c>
      <c r="F7" s="132">
        <v>0</v>
      </c>
      <c r="G7" s="132">
        <f t="shared" si="0"/>
        <v>12</v>
      </c>
      <c r="H7" s="89">
        <v>2007</v>
      </c>
      <c r="I7" s="199"/>
      <c r="J7" s="199"/>
      <c r="K7" s="199"/>
      <c r="L7" s="199"/>
      <c r="M7" s="199"/>
      <c r="N7" s="199"/>
      <c r="O7" s="199"/>
      <c r="P7" s="199"/>
      <c r="Q7" s="199"/>
      <c r="R7" s="199"/>
    </row>
    <row r="8" spans="1:18" s="142" customFormat="1" ht="12.75">
      <c r="A8" s="199"/>
      <c r="B8" s="249" t="s">
        <v>472</v>
      </c>
      <c r="C8" s="131">
        <v>5</v>
      </c>
      <c r="D8" s="132">
        <v>0</v>
      </c>
      <c r="E8" s="132">
        <v>0</v>
      </c>
      <c r="F8" s="132">
        <v>0</v>
      </c>
      <c r="G8" s="132">
        <f t="shared" si="0"/>
        <v>5</v>
      </c>
      <c r="H8" s="89">
        <v>2007</v>
      </c>
      <c r="I8" s="199"/>
      <c r="J8" s="199"/>
      <c r="K8" s="199"/>
      <c r="L8" s="199"/>
      <c r="M8" s="199"/>
      <c r="N8" s="199"/>
      <c r="O8" s="199"/>
      <c r="P8" s="199"/>
      <c r="Q8" s="199"/>
      <c r="R8" s="199"/>
    </row>
    <row r="9" spans="1:18" s="142" customFormat="1" ht="12.75">
      <c r="A9" s="199"/>
      <c r="B9" s="249" t="s">
        <v>473</v>
      </c>
      <c r="C9" s="131">
        <v>0</v>
      </c>
      <c r="D9" s="132">
        <v>0.48</v>
      </c>
      <c r="E9" s="132">
        <v>0</v>
      </c>
      <c r="F9" s="132">
        <v>1.39</v>
      </c>
      <c r="G9" s="132">
        <f t="shared" si="0"/>
        <v>1.8699999999999999</v>
      </c>
      <c r="H9" s="89">
        <v>2007</v>
      </c>
      <c r="I9" s="199"/>
      <c r="J9" s="199"/>
      <c r="K9" s="199"/>
      <c r="L9" s="199"/>
      <c r="M9" s="199"/>
      <c r="N9" s="199"/>
      <c r="O9" s="199"/>
      <c r="P9" s="199"/>
      <c r="Q9" s="199"/>
      <c r="R9" s="199"/>
    </row>
    <row r="10" spans="1:18" s="142" customFormat="1" ht="12.75">
      <c r="A10" s="199"/>
      <c r="B10" s="249" t="s">
        <v>474</v>
      </c>
      <c r="C10" s="131">
        <v>10.9</v>
      </c>
      <c r="D10" s="132">
        <v>0</v>
      </c>
      <c r="E10" s="132">
        <v>0</v>
      </c>
      <c r="F10" s="132">
        <v>0</v>
      </c>
      <c r="G10" s="132">
        <f t="shared" si="0"/>
        <v>10.9</v>
      </c>
      <c r="H10" s="89">
        <v>2007</v>
      </c>
      <c r="I10" s="199"/>
      <c r="J10" s="199"/>
      <c r="K10" s="199"/>
      <c r="L10" s="199"/>
      <c r="M10" s="199"/>
      <c r="N10" s="199"/>
      <c r="O10" s="199"/>
      <c r="P10" s="199"/>
      <c r="Q10" s="199"/>
      <c r="R10" s="199"/>
    </row>
    <row r="11" spans="1:18" ht="12.75">
      <c r="A11" s="199"/>
      <c r="B11" s="249" t="s">
        <v>475</v>
      </c>
      <c r="C11" s="251">
        <v>0</v>
      </c>
      <c r="D11" s="155">
        <v>4</v>
      </c>
      <c r="E11" s="155">
        <v>0</v>
      </c>
      <c r="F11" s="155">
        <v>1.5</v>
      </c>
      <c r="G11" s="132">
        <f t="shared" si="0"/>
        <v>5.5</v>
      </c>
      <c r="H11" s="89">
        <v>2007</v>
      </c>
      <c r="I11" s="199"/>
      <c r="J11" s="199"/>
      <c r="K11" s="199"/>
      <c r="L11" s="199"/>
      <c r="M11" s="199"/>
      <c r="N11" s="199"/>
      <c r="O11" s="199"/>
      <c r="P11" s="199"/>
      <c r="Q11" s="199"/>
      <c r="R11" s="199"/>
    </row>
    <row r="12" spans="1:18" ht="12.75">
      <c r="A12" s="199"/>
      <c r="B12" s="250" t="s">
        <v>476</v>
      </c>
      <c r="C12" s="252">
        <v>10.9</v>
      </c>
      <c r="D12" s="168">
        <v>5.9</v>
      </c>
      <c r="E12" s="168">
        <v>0</v>
      </c>
      <c r="F12" s="168">
        <v>0</v>
      </c>
      <c r="G12" s="253">
        <f t="shared" si="0"/>
        <v>16.8</v>
      </c>
      <c r="H12" s="106">
        <v>2007</v>
      </c>
      <c r="I12" s="199"/>
      <c r="J12" s="199"/>
      <c r="K12" s="199"/>
      <c r="L12" s="199"/>
      <c r="M12" s="199"/>
      <c r="N12" s="199"/>
      <c r="O12" s="199"/>
      <c r="P12" s="199"/>
      <c r="Q12" s="199"/>
      <c r="R12" s="199"/>
    </row>
    <row r="13" spans="1:18" ht="13.5" thickBot="1">
      <c r="A13" s="199"/>
      <c r="B13" s="169" t="s">
        <v>12</v>
      </c>
      <c r="C13" s="170">
        <f>SUM(C5:C12)</f>
        <v>46.19</v>
      </c>
      <c r="D13" s="126">
        <f>SUM(D5:D12)</f>
        <v>14.239</v>
      </c>
      <c r="E13" s="126">
        <f>SUM(E5:E12)</f>
        <v>0</v>
      </c>
      <c r="F13" s="126">
        <f>SUM(F5:F12)</f>
        <v>4.64</v>
      </c>
      <c r="G13" s="126">
        <f>SUM(G5:G12)</f>
        <v>65.069</v>
      </c>
      <c r="H13" s="171"/>
      <c r="I13" s="199"/>
      <c r="J13" s="199"/>
      <c r="K13" s="199"/>
      <c r="L13" s="199"/>
      <c r="M13" s="199"/>
      <c r="N13" s="199"/>
      <c r="O13" s="199"/>
      <c r="P13" s="199"/>
      <c r="Q13" s="199"/>
      <c r="R13" s="199"/>
    </row>
    <row r="14" spans="1:18" ht="12">
      <c r="A14" s="199"/>
      <c r="B14" s="199"/>
      <c r="C14" s="199"/>
      <c r="D14" s="199"/>
      <c r="E14" s="199"/>
      <c r="F14" s="199"/>
      <c r="G14" s="199"/>
      <c r="H14" s="199"/>
      <c r="I14" s="199"/>
      <c r="J14" s="199"/>
      <c r="K14" s="199"/>
      <c r="L14" s="199"/>
      <c r="M14" s="199"/>
      <c r="N14" s="199"/>
      <c r="O14" s="199"/>
      <c r="P14" s="199"/>
      <c r="Q14" s="199"/>
      <c r="R14" s="199"/>
    </row>
    <row r="15" spans="1:18" ht="13.5">
      <c r="A15" s="199"/>
      <c r="B15" s="212" t="s">
        <v>307</v>
      </c>
      <c r="C15" s="202"/>
      <c r="D15" s="202"/>
      <c r="E15" s="199"/>
      <c r="F15" s="199"/>
      <c r="G15" s="199"/>
      <c r="H15" s="199"/>
      <c r="I15" s="199"/>
      <c r="J15" s="199"/>
      <c r="K15" s="199"/>
      <c r="L15" s="199"/>
      <c r="M15" s="199"/>
      <c r="N15" s="199"/>
      <c r="O15" s="199"/>
      <c r="P15" s="199"/>
      <c r="Q15" s="199"/>
      <c r="R15" s="199"/>
    </row>
    <row r="16" spans="1:18" ht="12">
      <c r="A16" s="199"/>
      <c r="B16" s="212" t="s">
        <v>397</v>
      </c>
      <c r="C16" s="202"/>
      <c r="D16" s="202"/>
      <c r="E16" s="199"/>
      <c r="F16" s="199"/>
      <c r="G16" s="199"/>
      <c r="H16" s="199"/>
      <c r="I16" s="199"/>
      <c r="J16" s="199"/>
      <c r="K16" s="199"/>
      <c r="L16" s="199"/>
      <c r="M16" s="199"/>
      <c r="N16" s="199"/>
      <c r="O16" s="199"/>
      <c r="P16" s="199"/>
      <c r="Q16" s="199"/>
      <c r="R16" s="199"/>
    </row>
    <row r="17" spans="1:18" ht="13.5">
      <c r="A17" s="199"/>
      <c r="B17" s="220" t="s">
        <v>529</v>
      </c>
      <c r="C17" s="199"/>
      <c r="D17" s="199"/>
      <c r="E17" s="199"/>
      <c r="F17" s="199"/>
      <c r="G17" s="199"/>
      <c r="H17" s="199"/>
      <c r="I17" s="199"/>
      <c r="J17" s="199"/>
      <c r="K17" s="199"/>
      <c r="L17" s="199"/>
      <c r="M17" s="199"/>
      <c r="N17" s="199"/>
      <c r="O17" s="199"/>
      <c r="P17" s="199"/>
      <c r="Q17" s="199"/>
      <c r="R17" s="199"/>
    </row>
    <row r="18" spans="1:18" ht="12">
      <c r="A18" s="199"/>
      <c r="B18" s="220" t="s">
        <v>87</v>
      </c>
      <c r="C18" s="199"/>
      <c r="D18" s="199"/>
      <c r="E18" s="199"/>
      <c r="F18" s="199"/>
      <c r="G18" s="199"/>
      <c r="H18" s="199"/>
      <c r="I18" s="199"/>
      <c r="J18" s="199"/>
      <c r="K18" s="199"/>
      <c r="L18" s="199"/>
      <c r="M18" s="199"/>
      <c r="N18" s="199"/>
      <c r="O18" s="199"/>
      <c r="P18" s="199"/>
      <c r="Q18" s="199"/>
      <c r="R18" s="199"/>
    </row>
    <row r="19" spans="1:18" ht="12">
      <c r="A19" s="199"/>
      <c r="B19" s="199"/>
      <c r="C19" s="199"/>
      <c r="D19" s="199"/>
      <c r="E19" s="199"/>
      <c r="F19" s="199"/>
      <c r="G19" s="199"/>
      <c r="H19" s="199"/>
      <c r="I19" s="199"/>
      <c r="J19" s="199"/>
      <c r="K19" s="199"/>
      <c r="L19" s="199"/>
      <c r="M19" s="199"/>
      <c r="N19" s="199"/>
      <c r="O19" s="199"/>
      <c r="P19" s="199"/>
      <c r="Q19" s="199"/>
      <c r="R19" s="199"/>
    </row>
    <row r="20" spans="1:18" ht="12">
      <c r="A20" s="199"/>
      <c r="B20" s="199"/>
      <c r="C20" s="199"/>
      <c r="D20" s="199"/>
      <c r="E20" s="199"/>
      <c r="F20" s="199"/>
      <c r="G20" s="199"/>
      <c r="H20" s="199"/>
      <c r="I20" s="199"/>
      <c r="J20" s="199"/>
      <c r="K20" s="199"/>
      <c r="L20" s="199"/>
      <c r="M20" s="199"/>
      <c r="N20" s="199"/>
      <c r="O20" s="199"/>
      <c r="P20" s="199"/>
      <c r="Q20" s="199"/>
      <c r="R20" s="199"/>
    </row>
    <row r="21" spans="1:18" ht="12">
      <c r="A21" s="199"/>
      <c r="B21" s="199"/>
      <c r="C21" s="199"/>
      <c r="D21" s="199"/>
      <c r="E21" s="199"/>
      <c r="F21" s="199"/>
      <c r="G21" s="199"/>
      <c r="H21" s="199"/>
      <c r="I21" s="199"/>
      <c r="J21" s="199"/>
      <c r="K21" s="199"/>
      <c r="L21" s="199"/>
      <c r="M21" s="199"/>
      <c r="N21" s="199"/>
      <c r="O21" s="199"/>
      <c r="P21" s="199"/>
      <c r="Q21" s="199"/>
      <c r="R21" s="199"/>
    </row>
    <row r="22" spans="1:18" ht="12">
      <c r="A22" s="199"/>
      <c r="B22" s="199"/>
      <c r="C22" s="199"/>
      <c r="D22" s="199"/>
      <c r="E22" s="199"/>
      <c r="F22" s="199"/>
      <c r="G22" s="199"/>
      <c r="H22" s="199"/>
      <c r="I22" s="199"/>
      <c r="J22" s="199"/>
      <c r="K22" s="199"/>
      <c r="L22" s="199"/>
      <c r="M22" s="199"/>
      <c r="N22" s="199"/>
      <c r="O22" s="199"/>
      <c r="P22" s="199"/>
      <c r="Q22" s="199"/>
      <c r="R22" s="199"/>
    </row>
    <row r="23" spans="1:18" ht="12">
      <c r="A23" s="199"/>
      <c r="B23" s="199"/>
      <c r="C23" s="199"/>
      <c r="D23" s="199"/>
      <c r="E23" s="199"/>
      <c r="F23" s="199"/>
      <c r="G23" s="199"/>
      <c r="H23" s="199"/>
      <c r="I23" s="199"/>
      <c r="J23" s="199"/>
      <c r="K23" s="199"/>
      <c r="L23" s="199"/>
      <c r="M23" s="199"/>
      <c r="N23" s="199"/>
      <c r="O23" s="199"/>
      <c r="P23" s="199"/>
      <c r="Q23" s="199"/>
      <c r="R23" s="199"/>
    </row>
    <row r="24" spans="1:18" ht="12">
      <c r="A24" s="199"/>
      <c r="B24" s="199"/>
      <c r="C24" s="199"/>
      <c r="D24" s="199"/>
      <c r="E24" s="199"/>
      <c r="F24" s="199"/>
      <c r="G24" s="199"/>
      <c r="H24" s="199"/>
      <c r="I24" s="199"/>
      <c r="J24" s="199"/>
      <c r="K24" s="199"/>
      <c r="L24" s="199"/>
      <c r="M24" s="199"/>
      <c r="N24" s="199"/>
      <c r="O24" s="199"/>
      <c r="P24" s="199"/>
      <c r="Q24" s="199"/>
      <c r="R24" s="199"/>
    </row>
    <row r="25" spans="1:18" ht="12">
      <c r="A25" s="199"/>
      <c r="B25" s="199"/>
      <c r="C25" s="199"/>
      <c r="D25" s="199"/>
      <c r="E25" s="199"/>
      <c r="F25" s="199"/>
      <c r="G25" s="199"/>
      <c r="H25" s="199"/>
      <c r="I25" s="199"/>
      <c r="J25" s="199"/>
      <c r="K25" s="199"/>
      <c r="L25" s="199"/>
      <c r="M25" s="199"/>
      <c r="N25" s="199"/>
      <c r="O25" s="199"/>
      <c r="P25" s="199"/>
      <c r="Q25" s="199"/>
      <c r="R25" s="199"/>
    </row>
    <row r="26" spans="1:18" ht="12">
      <c r="A26" s="199"/>
      <c r="B26" s="199"/>
      <c r="C26" s="199"/>
      <c r="D26" s="199"/>
      <c r="E26" s="199"/>
      <c r="F26" s="199"/>
      <c r="G26" s="199"/>
      <c r="H26" s="199"/>
      <c r="I26" s="199"/>
      <c r="J26" s="199"/>
      <c r="K26" s="199"/>
      <c r="L26" s="199"/>
      <c r="M26" s="199"/>
      <c r="N26" s="199"/>
      <c r="O26" s="199"/>
      <c r="P26" s="199"/>
      <c r="Q26" s="199"/>
      <c r="R26" s="199"/>
    </row>
    <row r="27" spans="1:18" ht="12">
      <c r="A27" s="199"/>
      <c r="B27" s="199"/>
      <c r="C27" s="199"/>
      <c r="D27" s="199"/>
      <c r="E27" s="199"/>
      <c r="F27" s="199"/>
      <c r="G27" s="199"/>
      <c r="H27" s="199"/>
      <c r="I27" s="199"/>
      <c r="J27" s="199"/>
      <c r="K27" s="199"/>
      <c r="L27" s="199"/>
      <c r="M27" s="199"/>
      <c r="N27" s="199"/>
      <c r="O27" s="199"/>
      <c r="P27" s="199"/>
      <c r="Q27" s="199"/>
      <c r="R27" s="199"/>
    </row>
    <row r="28" spans="1:18" ht="12">
      <c r="A28" s="199"/>
      <c r="B28" s="199"/>
      <c r="C28" s="199"/>
      <c r="D28" s="199"/>
      <c r="E28" s="199"/>
      <c r="F28" s="199"/>
      <c r="G28" s="199"/>
      <c r="H28" s="199"/>
      <c r="I28" s="199"/>
      <c r="J28" s="199"/>
      <c r="K28" s="199"/>
      <c r="L28" s="199"/>
      <c r="M28" s="199"/>
      <c r="N28" s="199"/>
      <c r="O28" s="199"/>
      <c r="P28" s="199"/>
      <c r="Q28" s="199"/>
      <c r="R28" s="199"/>
    </row>
    <row r="29" spans="1:18" ht="12">
      <c r="A29" s="199"/>
      <c r="B29" s="199"/>
      <c r="C29" s="199"/>
      <c r="D29" s="199"/>
      <c r="E29" s="199"/>
      <c r="F29" s="199"/>
      <c r="G29" s="199"/>
      <c r="H29" s="199"/>
      <c r="I29" s="199"/>
      <c r="J29" s="199"/>
      <c r="K29" s="199"/>
      <c r="L29" s="199"/>
      <c r="M29" s="199"/>
      <c r="N29" s="199"/>
      <c r="O29" s="199"/>
      <c r="P29" s="199"/>
      <c r="Q29" s="199"/>
      <c r="R29" s="199"/>
    </row>
    <row r="30" spans="1:18" ht="12">
      <c r="A30" s="199"/>
      <c r="B30" s="199"/>
      <c r="C30" s="199"/>
      <c r="D30" s="199"/>
      <c r="E30" s="199"/>
      <c r="F30" s="199"/>
      <c r="G30" s="199"/>
      <c r="H30" s="199"/>
      <c r="I30" s="199"/>
      <c r="J30" s="199"/>
      <c r="K30" s="199"/>
      <c r="L30" s="199"/>
      <c r="M30" s="199"/>
      <c r="N30" s="199"/>
      <c r="O30" s="199"/>
      <c r="P30" s="199"/>
      <c r="Q30" s="199"/>
      <c r="R30" s="199"/>
    </row>
    <row r="31" spans="1:18" ht="12">
      <c r="A31" s="199"/>
      <c r="B31" s="199"/>
      <c r="C31" s="199"/>
      <c r="D31" s="199"/>
      <c r="E31" s="199"/>
      <c r="F31" s="199"/>
      <c r="G31" s="199"/>
      <c r="H31" s="199"/>
      <c r="I31" s="199"/>
      <c r="J31" s="199"/>
      <c r="K31" s="199"/>
      <c r="L31" s="199"/>
      <c r="M31" s="199"/>
      <c r="N31" s="199"/>
      <c r="O31" s="199"/>
      <c r="P31" s="199"/>
      <c r="Q31" s="199"/>
      <c r="R31" s="199"/>
    </row>
    <row r="32" spans="1:18" ht="12">
      <c r="A32" s="199"/>
      <c r="B32" s="199"/>
      <c r="C32" s="199"/>
      <c r="D32" s="199"/>
      <c r="E32" s="199"/>
      <c r="F32" s="199"/>
      <c r="G32" s="199"/>
      <c r="H32" s="199"/>
      <c r="I32" s="199"/>
      <c r="J32" s="199"/>
      <c r="K32" s="199"/>
      <c r="L32" s="199"/>
      <c r="M32" s="199"/>
      <c r="N32" s="199"/>
      <c r="O32" s="199"/>
      <c r="P32" s="199"/>
      <c r="Q32" s="199"/>
      <c r="R32" s="199"/>
    </row>
    <row r="33" spans="1:18" ht="12">
      <c r="A33" s="199"/>
      <c r="B33" s="199"/>
      <c r="C33" s="199"/>
      <c r="D33" s="199"/>
      <c r="E33" s="199"/>
      <c r="F33" s="199"/>
      <c r="G33" s="199"/>
      <c r="H33" s="199"/>
      <c r="I33" s="199"/>
      <c r="J33" s="199"/>
      <c r="K33" s="199"/>
      <c r="L33" s="199"/>
      <c r="M33" s="199"/>
      <c r="N33" s="199"/>
      <c r="O33" s="199"/>
      <c r="P33" s="199"/>
      <c r="Q33" s="199"/>
      <c r="R33" s="199"/>
    </row>
    <row r="34" spans="1:18" ht="12">
      <c r="A34" s="199"/>
      <c r="B34" s="199"/>
      <c r="C34" s="199"/>
      <c r="D34" s="199"/>
      <c r="E34" s="199"/>
      <c r="F34" s="199"/>
      <c r="G34" s="199"/>
      <c r="H34" s="199"/>
      <c r="I34" s="199"/>
      <c r="J34" s="199"/>
      <c r="K34" s="199"/>
      <c r="L34" s="199"/>
      <c r="M34" s="199"/>
      <c r="N34" s="199"/>
      <c r="O34" s="199"/>
      <c r="P34" s="199"/>
      <c r="Q34" s="199"/>
      <c r="R34" s="199"/>
    </row>
    <row r="35" spans="1:18" ht="12">
      <c r="A35" s="199"/>
      <c r="B35" s="199"/>
      <c r="C35" s="199"/>
      <c r="D35" s="199"/>
      <c r="E35" s="199"/>
      <c r="F35" s="199"/>
      <c r="G35" s="199"/>
      <c r="H35" s="199"/>
      <c r="I35" s="199"/>
      <c r="J35" s="199"/>
      <c r="K35" s="199"/>
      <c r="L35" s="199"/>
      <c r="M35" s="199"/>
      <c r="N35" s="199"/>
      <c r="O35" s="199"/>
      <c r="P35" s="199"/>
      <c r="Q35" s="199"/>
      <c r="R35" s="199"/>
    </row>
    <row r="36" spans="1:18" ht="12">
      <c r="A36" s="199"/>
      <c r="B36" s="199"/>
      <c r="C36" s="199"/>
      <c r="D36" s="199"/>
      <c r="E36" s="199"/>
      <c r="F36" s="199"/>
      <c r="G36" s="199"/>
      <c r="H36" s="199"/>
      <c r="I36" s="199"/>
      <c r="J36" s="199"/>
      <c r="K36" s="199"/>
      <c r="L36" s="199"/>
      <c r="M36" s="199"/>
      <c r="N36" s="199"/>
      <c r="O36" s="199"/>
      <c r="P36" s="199"/>
      <c r="Q36" s="199"/>
      <c r="R36" s="199"/>
    </row>
    <row r="37" spans="1:18" ht="12">
      <c r="A37" s="199"/>
      <c r="B37" s="199"/>
      <c r="C37" s="199"/>
      <c r="D37" s="199"/>
      <c r="E37" s="199"/>
      <c r="F37" s="199"/>
      <c r="G37" s="199"/>
      <c r="H37" s="199"/>
      <c r="I37" s="199"/>
      <c r="J37" s="199"/>
      <c r="K37" s="199"/>
      <c r="L37" s="199"/>
      <c r="M37" s="199"/>
      <c r="N37" s="199"/>
      <c r="O37" s="199"/>
      <c r="P37" s="199"/>
      <c r="Q37" s="199"/>
      <c r="R37" s="199"/>
    </row>
    <row r="38" spans="1:18" ht="12">
      <c r="A38" s="199"/>
      <c r="B38" s="199"/>
      <c r="C38" s="199"/>
      <c r="D38" s="199"/>
      <c r="E38" s="199"/>
      <c r="F38" s="199"/>
      <c r="G38" s="199"/>
      <c r="H38" s="199"/>
      <c r="I38" s="199"/>
      <c r="J38" s="199"/>
      <c r="K38" s="199"/>
      <c r="L38" s="199"/>
      <c r="M38" s="199"/>
      <c r="N38" s="199"/>
      <c r="O38" s="199"/>
      <c r="P38" s="199"/>
      <c r="Q38" s="199"/>
      <c r="R38" s="199"/>
    </row>
    <row r="39" spans="1:18" ht="12">
      <c r="A39" s="199"/>
      <c r="B39" s="199"/>
      <c r="C39" s="199"/>
      <c r="D39" s="199"/>
      <c r="E39" s="199"/>
      <c r="F39" s="199"/>
      <c r="G39" s="199"/>
      <c r="H39" s="199"/>
      <c r="I39" s="199"/>
      <c r="J39" s="199"/>
      <c r="K39" s="199"/>
      <c r="L39" s="199"/>
      <c r="M39" s="199"/>
      <c r="N39" s="199"/>
      <c r="O39" s="199"/>
      <c r="P39" s="199"/>
      <c r="Q39" s="199"/>
      <c r="R39" s="199"/>
    </row>
    <row r="40" spans="1:18" ht="12">
      <c r="A40" s="199"/>
      <c r="B40" s="199"/>
      <c r="C40" s="199"/>
      <c r="D40" s="199"/>
      <c r="E40" s="199"/>
      <c r="F40" s="199"/>
      <c r="G40" s="199"/>
      <c r="H40" s="199"/>
      <c r="I40" s="199"/>
      <c r="J40" s="199"/>
      <c r="K40" s="199"/>
      <c r="L40" s="199"/>
      <c r="M40" s="199"/>
      <c r="N40" s="199"/>
      <c r="O40" s="199"/>
      <c r="P40" s="199"/>
      <c r="Q40" s="199"/>
      <c r="R40" s="199"/>
    </row>
    <row r="41" spans="1:18" ht="12">
      <c r="A41" s="199"/>
      <c r="B41" s="199"/>
      <c r="C41" s="199"/>
      <c r="D41" s="199"/>
      <c r="E41" s="199"/>
      <c r="F41" s="199"/>
      <c r="G41" s="199"/>
      <c r="H41" s="199"/>
      <c r="I41" s="199"/>
      <c r="J41" s="199"/>
      <c r="K41" s="199"/>
      <c r="L41" s="199"/>
      <c r="M41" s="199"/>
      <c r="N41" s="199"/>
      <c r="O41" s="199"/>
      <c r="P41" s="199"/>
      <c r="Q41" s="199"/>
      <c r="R41" s="199"/>
    </row>
    <row r="42" spans="1:18" ht="12">
      <c r="A42" s="199"/>
      <c r="B42" s="199"/>
      <c r="C42" s="199"/>
      <c r="D42" s="199"/>
      <c r="E42" s="199"/>
      <c r="F42" s="199"/>
      <c r="G42" s="199"/>
      <c r="H42" s="199"/>
      <c r="I42" s="199"/>
      <c r="J42" s="199"/>
      <c r="K42" s="199"/>
      <c r="L42" s="199"/>
      <c r="M42" s="199"/>
      <c r="N42" s="199"/>
      <c r="O42" s="199"/>
      <c r="P42" s="199"/>
      <c r="Q42" s="199"/>
      <c r="R42" s="199"/>
    </row>
    <row r="43" spans="1:18" ht="12">
      <c r="A43" s="199"/>
      <c r="B43" s="199"/>
      <c r="C43" s="199"/>
      <c r="D43" s="199"/>
      <c r="E43" s="199"/>
      <c r="F43" s="199"/>
      <c r="G43" s="199"/>
      <c r="H43" s="199"/>
      <c r="I43" s="199"/>
      <c r="J43" s="199"/>
      <c r="K43" s="199"/>
      <c r="L43" s="199"/>
      <c r="M43" s="199"/>
      <c r="N43" s="199"/>
      <c r="O43" s="199"/>
      <c r="P43" s="199"/>
      <c r="Q43" s="199"/>
      <c r="R43" s="199"/>
    </row>
    <row r="44" spans="1:18" ht="12">
      <c r="A44" s="199"/>
      <c r="B44" s="199"/>
      <c r="C44" s="199"/>
      <c r="D44" s="199"/>
      <c r="E44" s="199"/>
      <c r="F44" s="199"/>
      <c r="G44" s="199"/>
      <c r="H44" s="199"/>
      <c r="I44" s="199"/>
      <c r="J44" s="199"/>
      <c r="K44" s="199"/>
      <c r="L44" s="199"/>
      <c r="M44" s="199"/>
      <c r="N44" s="199"/>
      <c r="O44" s="199"/>
      <c r="P44" s="199"/>
      <c r="Q44" s="199"/>
      <c r="R44" s="199"/>
    </row>
    <row r="45" spans="1:18" ht="12">
      <c r="A45" s="199"/>
      <c r="B45" s="199"/>
      <c r="C45" s="199"/>
      <c r="D45" s="199"/>
      <c r="E45" s="199"/>
      <c r="F45" s="199"/>
      <c r="G45" s="199"/>
      <c r="H45" s="199"/>
      <c r="I45" s="199"/>
      <c r="J45" s="199"/>
      <c r="K45" s="199"/>
      <c r="L45" s="199"/>
      <c r="M45" s="199"/>
      <c r="N45" s="199"/>
      <c r="O45" s="199"/>
      <c r="P45" s="199"/>
      <c r="Q45" s="199"/>
      <c r="R45" s="199"/>
    </row>
    <row r="46" spans="1:18" ht="12">
      <c r="A46" s="199"/>
      <c r="B46" s="199"/>
      <c r="C46" s="199"/>
      <c r="D46" s="199"/>
      <c r="E46" s="199"/>
      <c r="F46" s="199"/>
      <c r="G46" s="199"/>
      <c r="H46" s="199"/>
      <c r="I46" s="199"/>
      <c r="J46" s="199"/>
      <c r="K46" s="199"/>
      <c r="L46" s="199"/>
      <c r="M46" s="199"/>
      <c r="N46" s="199"/>
      <c r="O46" s="199"/>
      <c r="P46" s="199"/>
      <c r="Q46" s="199"/>
      <c r="R46" s="199"/>
    </row>
    <row r="47" spans="1:18" ht="12">
      <c r="A47" s="199"/>
      <c r="B47" s="199"/>
      <c r="C47" s="199"/>
      <c r="D47" s="199"/>
      <c r="E47" s="199"/>
      <c r="F47" s="199"/>
      <c r="G47" s="199"/>
      <c r="H47" s="199"/>
      <c r="I47" s="199"/>
      <c r="J47" s="199"/>
      <c r="K47" s="199"/>
      <c r="L47" s="199"/>
      <c r="M47" s="199"/>
      <c r="N47" s="199"/>
      <c r="O47" s="199"/>
      <c r="P47" s="199"/>
      <c r="Q47" s="199"/>
      <c r="R47" s="199"/>
    </row>
    <row r="48" spans="1:18" ht="12">
      <c r="A48" s="199"/>
      <c r="B48" s="199"/>
      <c r="C48" s="199"/>
      <c r="D48" s="199"/>
      <c r="E48" s="199"/>
      <c r="F48" s="199"/>
      <c r="G48" s="199"/>
      <c r="H48" s="199"/>
      <c r="I48" s="199"/>
      <c r="J48" s="199"/>
      <c r="K48" s="199"/>
      <c r="L48" s="199"/>
      <c r="M48" s="199"/>
      <c r="N48" s="199"/>
      <c r="O48" s="199"/>
      <c r="P48" s="199"/>
      <c r="Q48" s="199"/>
      <c r="R48" s="199"/>
    </row>
    <row r="49" spans="1:18" ht="12">
      <c r="A49" s="199"/>
      <c r="B49" s="199"/>
      <c r="C49" s="199"/>
      <c r="D49" s="199"/>
      <c r="E49" s="199"/>
      <c r="F49" s="199"/>
      <c r="G49" s="199"/>
      <c r="H49" s="199"/>
      <c r="I49" s="199"/>
      <c r="J49" s="199"/>
      <c r="K49" s="199"/>
      <c r="L49" s="199"/>
      <c r="M49" s="199"/>
      <c r="N49" s="199"/>
      <c r="O49" s="199"/>
      <c r="P49" s="199"/>
      <c r="Q49" s="199"/>
      <c r="R49" s="199"/>
    </row>
    <row r="50" spans="1:18" ht="12">
      <c r="A50" s="199"/>
      <c r="B50" s="199"/>
      <c r="C50" s="199"/>
      <c r="D50" s="199"/>
      <c r="E50" s="199"/>
      <c r="F50" s="199"/>
      <c r="G50" s="199"/>
      <c r="H50" s="199"/>
      <c r="I50" s="199"/>
      <c r="J50" s="199"/>
      <c r="K50" s="199"/>
      <c r="L50" s="199"/>
      <c r="M50" s="199"/>
      <c r="N50" s="199"/>
      <c r="O50" s="199"/>
      <c r="P50" s="199"/>
      <c r="Q50" s="199"/>
      <c r="R50" s="199"/>
    </row>
    <row r="51" spans="1:18" ht="12">
      <c r="A51" s="199"/>
      <c r="B51" s="199"/>
      <c r="C51" s="199"/>
      <c r="D51" s="199"/>
      <c r="E51" s="199"/>
      <c r="F51" s="199"/>
      <c r="G51" s="199"/>
      <c r="H51" s="199"/>
      <c r="I51" s="199"/>
      <c r="J51" s="199"/>
      <c r="K51" s="199"/>
      <c r="L51" s="199"/>
      <c r="M51" s="199"/>
      <c r="N51" s="199"/>
      <c r="O51" s="199"/>
      <c r="P51" s="199"/>
      <c r="Q51" s="199"/>
      <c r="R51" s="199"/>
    </row>
    <row r="52" spans="1:18" ht="12">
      <c r="A52" s="199"/>
      <c r="B52" s="199"/>
      <c r="C52" s="199"/>
      <c r="D52" s="199"/>
      <c r="E52" s="199"/>
      <c r="F52" s="199"/>
      <c r="G52" s="199"/>
      <c r="H52" s="199"/>
      <c r="I52" s="199"/>
      <c r="J52" s="199"/>
      <c r="K52" s="199"/>
      <c r="L52" s="199"/>
      <c r="M52" s="199"/>
      <c r="N52" s="199"/>
      <c r="O52" s="199"/>
      <c r="P52" s="199"/>
      <c r="Q52" s="199"/>
      <c r="R52" s="199"/>
    </row>
    <row r="53" spans="1:18" ht="12">
      <c r="A53" s="199"/>
      <c r="B53" s="199"/>
      <c r="C53" s="199"/>
      <c r="D53" s="199"/>
      <c r="E53" s="199"/>
      <c r="F53" s="199"/>
      <c r="G53" s="199"/>
      <c r="H53" s="199"/>
      <c r="I53" s="199"/>
      <c r="J53" s="199"/>
      <c r="K53" s="199"/>
      <c r="L53" s="199"/>
      <c r="M53" s="199"/>
      <c r="N53" s="199"/>
      <c r="O53" s="199"/>
      <c r="P53" s="199"/>
      <c r="Q53" s="199"/>
      <c r="R53" s="199"/>
    </row>
    <row r="54" spans="1:18" ht="12">
      <c r="A54" s="199"/>
      <c r="B54" s="199"/>
      <c r="C54" s="199"/>
      <c r="D54" s="199"/>
      <c r="E54" s="199"/>
      <c r="F54" s="199"/>
      <c r="G54" s="199"/>
      <c r="H54" s="199"/>
      <c r="I54" s="199"/>
      <c r="J54" s="199"/>
      <c r="K54" s="199"/>
      <c r="L54" s="199"/>
      <c r="M54" s="199"/>
      <c r="N54" s="199"/>
      <c r="O54" s="199"/>
      <c r="P54" s="199"/>
      <c r="Q54" s="199"/>
      <c r="R54" s="199"/>
    </row>
    <row r="55" spans="1:18" ht="12">
      <c r="A55" s="199"/>
      <c r="B55" s="199"/>
      <c r="C55" s="199"/>
      <c r="D55" s="199"/>
      <c r="E55" s="199"/>
      <c r="F55" s="199"/>
      <c r="G55" s="199"/>
      <c r="H55" s="199"/>
      <c r="I55" s="199"/>
      <c r="J55" s="199"/>
      <c r="K55" s="199"/>
      <c r="L55" s="199"/>
      <c r="M55" s="199"/>
      <c r="N55" s="199"/>
      <c r="O55" s="199"/>
      <c r="P55" s="199"/>
      <c r="Q55" s="199"/>
      <c r="R55" s="199"/>
    </row>
    <row r="56" spans="1:18" ht="12">
      <c r="A56" s="199"/>
      <c r="B56" s="199"/>
      <c r="C56" s="199"/>
      <c r="D56" s="199"/>
      <c r="E56" s="199"/>
      <c r="F56" s="199"/>
      <c r="G56" s="199"/>
      <c r="H56" s="199"/>
      <c r="I56" s="199"/>
      <c r="J56" s="199"/>
      <c r="K56" s="199"/>
      <c r="L56" s="199"/>
      <c r="M56" s="199"/>
      <c r="N56" s="199"/>
      <c r="O56" s="199"/>
      <c r="P56" s="199"/>
      <c r="Q56" s="199"/>
      <c r="R56" s="199"/>
    </row>
    <row r="57" spans="1:18" ht="12">
      <c r="A57" s="199"/>
      <c r="B57" s="199"/>
      <c r="C57" s="199"/>
      <c r="D57" s="199"/>
      <c r="E57" s="199"/>
      <c r="F57" s="199"/>
      <c r="G57" s="199"/>
      <c r="H57" s="199"/>
      <c r="I57" s="199"/>
      <c r="J57" s="199"/>
      <c r="K57" s="199"/>
      <c r="L57" s="199"/>
      <c r="M57" s="199"/>
      <c r="N57" s="199"/>
      <c r="O57" s="199"/>
      <c r="P57" s="199"/>
      <c r="Q57" s="199"/>
      <c r="R57" s="199"/>
    </row>
    <row r="58" spans="1:18" ht="12">
      <c r="A58" s="199"/>
      <c r="B58" s="199"/>
      <c r="C58" s="199"/>
      <c r="D58" s="199"/>
      <c r="E58" s="199"/>
      <c r="F58" s="199"/>
      <c r="G58" s="199"/>
      <c r="H58" s="199"/>
      <c r="I58" s="199"/>
      <c r="J58" s="199"/>
      <c r="K58" s="199"/>
      <c r="L58" s="199"/>
      <c r="M58" s="199"/>
      <c r="N58" s="199"/>
      <c r="O58" s="199"/>
      <c r="P58" s="199"/>
      <c r="Q58" s="199"/>
      <c r="R58" s="199"/>
    </row>
    <row r="59" spans="1:18" ht="12">
      <c r="A59" s="199"/>
      <c r="B59" s="199"/>
      <c r="C59" s="199"/>
      <c r="D59" s="199"/>
      <c r="E59" s="199"/>
      <c r="F59" s="199"/>
      <c r="G59" s="199"/>
      <c r="H59" s="199"/>
      <c r="I59" s="199"/>
      <c r="J59" s="199"/>
      <c r="K59" s="199"/>
      <c r="L59" s="199"/>
      <c r="M59" s="199"/>
      <c r="N59" s="199"/>
      <c r="O59" s="199"/>
      <c r="P59" s="199"/>
      <c r="Q59" s="199"/>
      <c r="R59" s="199"/>
    </row>
    <row r="60" spans="1:18" ht="12">
      <c r="A60" s="199"/>
      <c r="B60" s="199"/>
      <c r="C60" s="199"/>
      <c r="D60" s="199"/>
      <c r="E60" s="199"/>
      <c r="F60" s="199"/>
      <c r="G60" s="199"/>
      <c r="H60" s="199"/>
      <c r="I60" s="199"/>
      <c r="J60" s="199"/>
      <c r="K60" s="199"/>
      <c r="L60" s="199"/>
      <c r="M60" s="199"/>
      <c r="N60" s="199"/>
      <c r="O60" s="199"/>
      <c r="P60" s="199"/>
      <c r="Q60" s="199"/>
      <c r="R60" s="199"/>
    </row>
    <row r="61" spans="1:18" ht="12">
      <c r="A61" s="199"/>
      <c r="B61" s="199"/>
      <c r="C61" s="199"/>
      <c r="D61" s="199"/>
      <c r="E61" s="199"/>
      <c r="F61" s="199"/>
      <c r="G61" s="199"/>
      <c r="H61" s="199"/>
      <c r="I61" s="199"/>
      <c r="J61" s="199"/>
      <c r="K61" s="199"/>
      <c r="L61" s="199"/>
      <c r="M61" s="199"/>
      <c r="N61" s="199"/>
      <c r="O61" s="199"/>
      <c r="P61" s="199"/>
      <c r="Q61" s="199"/>
      <c r="R61" s="199"/>
    </row>
    <row r="62" spans="1:18" ht="12">
      <c r="A62" s="199"/>
      <c r="B62" s="199"/>
      <c r="C62" s="199"/>
      <c r="D62" s="199"/>
      <c r="E62" s="199"/>
      <c r="F62" s="199"/>
      <c r="G62" s="199"/>
      <c r="H62" s="199"/>
      <c r="I62" s="199"/>
      <c r="J62" s="199"/>
      <c r="K62" s="199"/>
      <c r="L62" s="199"/>
      <c r="M62" s="199"/>
      <c r="N62" s="199"/>
      <c r="O62" s="199"/>
      <c r="P62" s="199"/>
      <c r="Q62" s="199"/>
      <c r="R62" s="199"/>
    </row>
    <row r="63" spans="1:18" ht="12">
      <c r="A63" s="199"/>
      <c r="B63" s="199"/>
      <c r="C63" s="199"/>
      <c r="D63" s="199"/>
      <c r="E63" s="199"/>
      <c r="F63" s="199"/>
      <c r="G63" s="199"/>
      <c r="H63" s="199"/>
      <c r="I63" s="199"/>
      <c r="J63" s="199"/>
      <c r="K63" s="199"/>
      <c r="L63" s="199"/>
      <c r="M63" s="199"/>
      <c r="N63" s="199"/>
      <c r="O63" s="199"/>
      <c r="P63" s="199"/>
      <c r="Q63" s="199"/>
      <c r="R63" s="199"/>
    </row>
    <row r="64" spans="1:18" ht="12">
      <c r="A64" s="199"/>
      <c r="B64" s="199"/>
      <c r="C64" s="199"/>
      <c r="D64" s="199"/>
      <c r="E64" s="199"/>
      <c r="F64" s="199"/>
      <c r="G64" s="199"/>
      <c r="H64" s="199"/>
      <c r="I64" s="199"/>
      <c r="J64" s="199"/>
      <c r="K64" s="199"/>
      <c r="L64" s="199"/>
      <c r="M64" s="199"/>
      <c r="N64" s="199"/>
      <c r="O64" s="199"/>
      <c r="P64" s="199"/>
      <c r="Q64" s="199"/>
      <c r="R64" s="199"/>
    </row>
    <row r="65" spans="1:18" ht="12">
      <c r="A65" s="199"/>
      <c r="B65" s="199"/>
      <c r="C65" s="199"/>
      <c r="D65" s="199"/>
      <c r="E65" s="199"/>
      <c r="F65" s="199"/>
      <c r="G65" s="199"/>
      <c r="H65" s="199"/>
      <c r="I65" s="199"/>
      <c r="J65" s="199"/>
      <c r="K65" s="199"/>
      <c r="L65" s="199"/>
      <c r="M65" s="199"/>
      <c r="N65" s="199"/>
      <c r="O65" s="199"/>
      <c r="P65" s="199"/>
      <c r="Q65" s="199"/>
      <c r="R65" s="199"/>
    </row>
    <row r="66" spans="1:18" ht="12">
      <c r="A66" s="199"/>
      <c r="B66" s="199"/>
      <c r="C66" s="199"/>
      <c r="D66" s="199"/>
      <c r="E66" s="199"/>
      <c r="F66" s="199"/>
      <c r="G66" s="199"/>
      <c r="H66" s="199"/>
      <c r="I66" s="199"/>
      <c r="J66" s="199"/>
      <c r="K66" s="199"/>
      <c r="L66" s="199"/>
      <c r="M66" s="199"/>
      <c r="N66" s="199"/>
      <c r="O66" s="199"/>
      <c r="P66" s="199"/>
      <c r="Q66" s="199"/>
      <c r="R66" s="199"/>
    </row>
    <row r="67" spans="1:18" ht="12">
      <c r="A67" s="199"/>
      <c r="B67" s="199"/>
      <c r="C67" s="199"/>
      <c r="D67" s="199"/>
      <c r="E67" s="199"/>
      <c r="F67" s="199"/>
      <c r="G67" s="199"/>
      <c r="H67" s="199"/>
      <c r="I67" s="199"/>
      <c r="J67" s="199"/>
      <c r="K67" s="199"/>
      <c r="L67" s="199"/>
      <c r="M67" s="199"/>
      <c r="N67" s="199"/>
      <c r="O67" s="199"/>
      <c r="P67" s="199"/>
      <c r="Q67" s="199"/>
      <c r="R67" s="199"/>
    </row>
    <row r="68" spans="1:18" ht="12">
      <c r="A68" s="199"/>
      <c r="B68" s="199"/>
      <c r="C68" s="199"/>
      <c r="D68" s="199"/>
      <c r="E68" s="199"/>
      <c r="F68" s="199"/>
      <c r="G68" s="199"/>
      <c r="H68" s="199"/>
      <c r="I68" s="199"/>
      <c r="J68" s="199"/>
      <c r="K68" s="199"/>
      <c r="L68" s="199"/>
      <c r="M68" s="199"/>
      <c r="N68" s="199"/>
      <c r="O68" s="199"/>
      <c r="P68" s="199"/>
      <c r="Q68" s="199"/>
      <c r="R68" s="199"/>
    </row>
    <row r="69" spans="1:18" ht="12">
      <c r="A69" s="199"/>
      <c r="B69" s="199"/>
      <c r="C69" s="199"/>
      <c r="D69" s="199"/>
      <c r="E69" s="199"/>
      <c r="F69" s="199"/>
      <c r="G69" s="199"/>
      <c r="H69" s="199"/>
      <c r="I69" s="199"/>
      <c r="J69" s="199"/>
      <c r="K69" s="199"/>
      <c r="L69" s="199"/>
      <c r="M69" s="199"/>
      <c r="N69" s="199"/>
      <c r="O69" s="199"/>
      <c r="P69" s="199"/>
      <c r="Q69" s="199"/>
      <c r="R69" s="199"/>
    </row>
    <row r="70" spans="1:18" ht="12">
      <c r="A70" s="199"/>
      <c r="B70" s="199"/>
      <c r="C70" s="199"/>
      <c r="D70" s="199"/>
      <c r="E70" s="199"/>
      <c r="F70" s="199"/>
      <c r="G70" s="199"/>
      <c r="H70" s="199"/>
      <c r="I70" s="199"/>
      <c r="J70" s="199"/>
      <c r="K70" s="199"/>
      <c r="L70" s="199"/>
      <c r="M70" s="199"/>
      <c r="N70" s="199"/>
      <c r="O70" s="199"/>
      <c r="P70" s="199"/>
      <c r="Q70" s="199"/>
      <c r="R70" s="199"/>
    </row>
    <row r="71" spans="1:18" ht="12">
      <c r="A71" s="199"/>
      <c r="B71" s="199"/>
      <c r="C71" s="199"/>
      <c r="D71" s="199"/>
      <c r="E71" s="199"/>
      <c r="F71" s="199"/>
      <c r="G71" s="199"/>
      <c r="H71" s="199"/>
      <c r="I71" s="199"/>
      <c r="J71" s="199"/>
      <c r="K71" s="199"/>
      <c r="L71" s="199"/>
      <c r="M71" s="199"/>
      <c r="N71" s="199"/>
      <c r="O71" s="199"/>
      <c r="P71" s="199"/>
      <c r="Q71" s="199"/>
      <c r="R71" s="199"/>
    </row>
    <row r="72" spans="1:18" ht="12">
      <c r="A72" s="199"/>
      <c r="B72" s="199"/>
      <c r="C72" s="199"/>
      <c r="D72" s="199"/>
      <c r="E72" s="199"/>
      <c r="F72" s="199"/>
      <c r="G72" s="199"/>
      <c r="H72" s="199"/>
      <c r="I72" s="199"/>
      <c r="J72" s="199"/>
      <c r="K72" s="199"/>
      <c r="L72" s="199"/>
      <c r="M72" s="199"/>
      <c r="N72" s="199"/>
      <c r="O72" s="199"/>
      <c r="P72" s="199"/>
      <c r="Q72" s="199"/>
      <c r="R72" s="199"/>
    </row>
    <row r="73" spans="1:18" ht="12">
      <c r="A73" s="199"/>
      <c r="B73" s="199"/>
      <c r="C73" s="199"/>
      <c r="D73" s="199"/>
      <c r="E73" s="199"/>
      <c r="F73" s="199"/>
      <c r="G73" s="199"/>
      <c r="H73" s="199"/>
      <c r="I73" s="199"/>
      <c r="J73" s="199"/>
      <c r="K73" s="199"/>
      <c r="L73" s="199"/>
      <c r="M73" s="199"/>
      <c r="N73" s="199"/>
      <c r="O73" s="199"/>
      <c r="P73" s="199"/>
      <c r="Q73" s="199"/>
      <c r="R73" s="199"/>
    </row>
    <row r="74" spans="1:18" ht="12">
      <c r="A74" s="199"/>
      <c r="B74" s="199"/>
      <c r="C74" s="199"/>
      <c r="D74" s="199"/>
      <c r="E74" s="199"/>
      <c r="F74" s="199"/>
      <c r="G74" s="199"/>
      <c r="H74" s="199"/>
      <c r="I74" s="199"/>
      <c r="J74" s="199"/>
      <c r="K74" s="199"/>
      <c r="L74" s="199"/>
      <c r="M74" s="199"/>
      <c r="N74" s="199"/>
      <c r="O74" s="199"/>
      <c r="P74" s="199"/>
      <c r="Q74" s="199"/>
      <c r="R74" s="199"/>
    </row>
    <row r="75" spans="1:18" ht="12">
      <c r="A75" s="199"/>
      <c r="B75" s="199"/>
      <c r="C75" s="199"/>
      <c r="D75" s="199"/>
      <c r="E75" s="199"/>
      <c r="F75" s="199"/>
      <c r="G75" s="199"/>
      <c r="H75" s="199"/>
      <c r="I75" s="199"/>
      <c r="J75" s="199"/>
      <c r="K75" s="199"/>
      <c r="L75" s="199"/>
      <c r="M75" s="199"/>
      <c r="N75" s="199"/>
      <c r="O75" s="199"/>
      <c r="P75" s="199"/>
      <c r="Q75" s="199"/>
      <c r="R75" s="199"/>
    </row>
  </sheetData>
  <mergeCells count="1">
    <mergeCell ref="B1:F1"/>
  </mergeCells>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Q120"/>
  <sheetViews>
    <sheetView workbookViewId="0" topLeftCell="A1">
      <selection activeCell="H2" sqref="H2"/>
    </sheetView>
  </sheetViews>
  <sheetFormatPr defaultColWidth="11.421875" defaultRowHeight="12.75"/>
  <cols>
    <col min="1" max="1" width="2.00390625" style="0" customWidth="1"/>
    <col min="2" max="2" width="28.8515625" style="0" bestFit="1" customWidth="1"/>
    <col min="3" max="3" width="21.28125" style="0" bestFit="1" customWidth="1"/>
    <col min="4" max="4" width="14.28125" style="154" customWidth="1"/>
    <col min="5" max="5" width="9.140625" style="182" customWidth="1"/>
    <col min="6" max="7" width="9.140625" style="0" customWidth="1"/>
    <col min="8" max="8" width="9.140625" style="182" customWidth="1"/>
    <col min="9" max="16384" width="9.140625" style="0" customWidth="1"/>
  </cols>
  <sheetData>
    <row r="1" spans="1:16" ht="69.75" customHeight="1" thickBot="1">
      <c r="A1" s="14"/>
      <c r="B1" s="280" t="s">
        <v>507</v>
      </c>
      <c r="C1" s="282"/>
      <c r="D1" s="282"/>
      <c r="E1" s="282"/>
      <c r="F1" s="39"/>
      <c r="G1" s="39"/>
      <c r="H1" s="232"/>
      <c r="I1" s="39"/>
      <c r="J1" s="39"/>
      <c r="K1" s="39"/>
      <c r="L1" s="39"/>
      <c r="M1" s="39"/>
      <c r="N1" s="39"/>
      <c r="O1" s="14"/>
      <c r="P1" s="14"/>
    </row>
    <row r="2" spans="1:17" ht="45" customHeight="1" thickBot="1">
      <c r="A2" s="14"/>
      <c r="B2" s="235" t="s">
        <v>88</v>
      </c>
      <c r="C2" s="236" t="s">
        <v>89</v>
      </c>
      <c r="D2" s="237" t="s">
        <v>91</v>
      </c>
      <c r="E2" s="232"/>
      <c r="F2" s="39"/>
      <c r="G2" s="39"/>
      <c r="H2" s="232"/>
      <c r="I2" s="39"/>
      <c r="J2" s="39"/>
      <c r="K2" s="39"/>
      <c r="L2" s="39"/>
      <c r="M2" s="39"/>
      <c r="N2" s="39"/>
      <c r="O2" s="14"/>
      <c r="P2" s="14"/>
      <c r="Q2" s="14"/>
    </row>
    <row r="3" spans="1:17" ht="12.75">
      <c r="A3" s="14"/>
      <c r="B3" s="86" t="s">
        <v>228</v>
      </c>
      <c r="C3" s="172" t="s">
        <v>229</v>
      </c>
      <c r="D3" s="173">
        <v>2003</v>
      </c>
      <c r="E3" s="232"/>
      <c r="F3" s="39"/>
      <c r="G3" s="39"/>
      <c r="H3" s="232"/>
      <c r="I3" s="39"/>
      <c r="J3" s="39"/>
      <c r="K3" s="39"/>
      <c r="L3" s="39"/>
      <c r="M3" s="39"/>
      <c r="N3" s="39"/>
      <c r="O3" s="14"/>
      <c r="P3" s="14"/>
      <c r="Q3" s="14"/>
    </row>
    <row r="4" spans="1:17" ht="12.75">
      <c r="A4" s="14"/>
      <c r="B4" s="86" t="s">
        <v>230</v>
      </c>
      <c r="C4" s="172" t="s">
        <v>229</v>
      </c>
      <c r="D4" s="173">
        <v>2003</v>
      </c>
      <c r="E4" s="232"/>
      <c r="F4" s="39"/>
      <c r="G4" s="39"/>
      <c r="H4" s="232"/>
      <c r="I4" s="39"/>
      <c r="J4" s="39"/>
      <c r="K4" s="39"/>
      <c r="L4" s="39"/>
      <c r="M4" s="39"/>
      <c r="N4" s="39"/>
      <c r="O4" s="14"/>
      <c r="P4" s="14"/>
      <c r="Q4" s="14"/>
    </row>
    <row r="5" spans="1:17" ht="12.75">
      <c r="A5" s="14"/>
      <c r="B5" s="86" t="s">
        <v>231</v>
      </c>
      <c r="C5" s="172" t="s">
        <v>170</v>
      </c>
      <c r="D5" s="173">
        <v>1970</v>
      </c>
      <c r="E5" s="232"/>
      <c r="F5" s="39"/>
      <c r="G5" s="39"/>
      <c r="H5" s="232"/>
      <c r="I5" s="39"/>
      <c r="J5" s="39"/>
      <c r="K5" s="39"/>
      <c r="L5" s="39"/>
      <c r="M5" s="39"/>
      <c r="N5" s="39"/>
      <c r="O5" s="14"/>
      <c r="P5" s="14"/>
      <c r="Q5" s="14"/>
    </row>
    <row r="6" spans="1:17" ht="12.75">
      <c r="A6" s="14"/>
      <c r="B6" s="86" t="s">
        <v>232</v>
      </c>
      <c r="C6" s="172" t="s">
        <v>170</v>
      </c>
      <c r="D6" s="173">
        <v>1997</v>
      </c>
      <c r="E6" s="232"/>
      <c r="F6" s="39"/>
      <c r="G6" s="39"/>
      <c r="H6" s="232"/>
      <c r="I6" s="39"/>
      <c r="J6" s="39"/>
      <c r="K6" s="39"/>
      <c r="L6" s="39"/>
      <c r="M6" s="39"/>
      <c r="N6" s="39"/>
      <c r="O6" s="14"/>
      <c r="P6" s="14"/>
      <c r="Q6" s="14"/>
    </row>
    <row r="7" spans="1:17" ht="12.75">
      <c r="A7" s="14"/>
      <c r="B7" s="86" t="s">
        <v>233</v>
      </c>
      <c r="C7" s="172" t="s">
        <v>170</v>
      </c>
      <c r="D7" s="173">
        <v>1997</v>
      </c>
      <c r="E7" s="232"/>
      <c r="F7" s="39"/>
      <c r="G7" s="39"/>
      <c r="H7" s="232"/>
      <c r="I7" s="39"/>
      <c r="J7" s="39"/>
      <c r="K7" s="39"/>
      <c r="L7" s="39"/>
      <c r="M7" s="39"/>
      <c r="N7" s="39"/>
      <c r="O7" s="14"/>
      <c r="P7" s="14"/>
      <c r="Q7" s="14"/>
    </row>
    <row r="8" spans="1:17" ht="12.75">
      <c r="A8" s="14"/>
      <c r="B8" s="86" t="s">
        <v>15</v>
      </c>
      <c r="C8" s="172" t="s">
        <v>170</v>
      </c>
      <c r="D8" s="173">
        <v>2003</v>
      </c>
      <c r="E8" s="232"/>
      <c r="F8" s="39"/>
      <c r="G8" s="39"/>
      <c r="H8" s="232"/>
      <c r="I8" s="39"/>
      <c r="J8" s="39"/>
      <c r="K8" s="39"/>
      <c r="L8" s="39"/>
      <c r="M8" s="39"/>
      <c r="N8" s="39"/>
      <c r="O8" s="14"/>
      <c r="P8" s="14"/>
      <c r="Q8" s="14"/>
    </row>
    <row r="9" spans="1:17" ht="12.75">
      <c r="A9" s="14"/>
      <c r="B9" s="86" t="s">
        <v>19</v>
      </c>
      <c r="C9" s="172" t="s">
        <v>128</v>
      </c>
      <c r="D9" s="173">
        <v>2000</v>
      </c>
      <c r="E9" s="232"/>
      <c r="F9" s="39"/>
      <c r="G9" s="39"/>
      <c r="H9" s="232"/>
      <c r="I9" s="39"/>
      <c r="J9" s="39"/>
      <c r="K9" s="39"/>
      <c r="L9" s="39"/>
      <c r="M9" s="39"/>
      <c r="N9" s="39"/>
      <c r="O9" s="14"/>
      <c r="P9" s="14"/>
      <c r="Q9" s="14"/>
    </row>
    <row r="10" spans="1:17" ht="12.75">
      <c r="A10" s="14"/>
      <c r="B10" s="86" t="s">
        <v>20</v>
      </c>
      <c r="C10" s="172" t="s">
        <v>128</v>
      </c>
      <c r="D10" s="173">
        <v>2004</v>
      </c>
      <c r="E10" s="232"/>
      <c r="F10" s="39"/>
      <c r="G10" s="39"/>
      <c r="H10" s="232"/>
      <c r="I10" s="39"/>
      <c r="J10" s="39"/>
      <c r="K10" s="39"/>
      <c r="L10" s="39"/>
      <c r="M10" s="39"/>
      <c r="N10" s="39"/>
      <c r="O10" s="14"/>
      <c r="P10" s="14"/>
      <c r="Q10" s="14"/>
    </row>
    <row r="11" spans="1:17" ht="12.75">
      <c r="A11" s="14"/>
      <c r="B11" s="86" t="s">
        <v>234</v>
      </c>
      <c r="C11" s="172" t="s">
        <v>131</v>
      </c>
      <c r="D11" s="173">
        <v>1973</v>
      </c>
      <c r="E11" s="232"/>
      <c r="F11" s="39"/>
      <c r="G11" s="39"/>
      <c r="H11" s="232"/>
      <c r="I11" s="39"/>
      <c r="J11" s="39"/>
      <c r="K11" s="39"/>
      <c r="L11" s="39"/>
      <c r="M11" s="39"/>
      <c r="N11" s="39"/>
      <c r="O11" s="14"/>
      <c r="P11" s="14"/>
      <c r="Q11" s="14"/>
    </row>
    <row r="12" spans="1:17" ht="12.75">
      <c r="A12" s="14"/>
      <c r="B12" s="86" t="s">
        <v>30</v>
      </c>
      <c r="C12" s="172" t="s">
        <v>133</v>
      </c>
      <c r="D12" s="173">
        <v>1992</v>
      </c>
      <c r="E12" s="232"/>
      <c r="F12" s="39"/>
      <c r="G12" s="39"/>
      <c r="H12" s="232"/>
      <c r="I12" s="39"/>
      <c r="J12" s="39"/>
      <c r="K12" s="39"/>
      <c r="L12" s="39"/>
      <c r="M12" s="39"/>
      <c r="N12" s="39"/>
      <c r="O12" s="14"/>
      <c r="P12" s="14"/>
      <c r="Q12" s="14"/>
    </row>
    <row r="13" spans="1:17" ht="12.75">
      <c r="A13" s="14"/>
      <c r="B13" s="86" t="s">
        <v>31</v>
      </c>
      <c r="C13" s="172" t="s">
        <v>133</v>
      </c>
      <c r="D13" s="173">
        <v>1996</v>
      </c>
      <c r="E13" s="232"/>
      <c r="F13" s="39"/>
      <c r="G13" s="39"/>
      <c r="H13" s="232"/>
      <c r="I13" s="39"/>
      <c r="J13" s="39"/>
      <c r="K13" s="39"/>
      <c r="L13" s="39"/>
      <c r="M13" s="39"/>
      <c r="N13" s="39"/>
      <c r="O13" s="14"/>
      <c r="P13" s="14"/>
      <c r="Q13" s="14"/>
    </row>
    <row r="14" spans="1:17" ht="12.75">
      <c r="A14" s="14"/>
      <c r="B14" s="86" t="s">
        <v>477</v>
      </c>
      <c r="C14" s="172" t="s">
        <v>133</v>
      </c>
      <c r="D14" s="173">
        <v>2007</v>
      </c>
      <c r="E14" s="232"/>
      <c r="F14" s="39"/>
      <c r="G14" s="39"/>
      <c r="H14" s="232"/>
      <c r="I14" s="39"/>
      <c r="J14" s="39"/>
      <c r="K14" s="39"/>
      <c r="L14" s="39"/>
      <c r="M14" s="39"/>
      <c r="N14" s="39"/>
      <c r="O14" s="14"/>
      <c r="P14" s="14"/>
      <c r="Q14" s="14"/>
    </row>
    <row r="15" spans="1:17" ht="12.75">
      <c r="A15" s="14"/>
      <c r="B15" s="86" t="s">
        <v>36</v>
      </c>
      <c r="C15" s="172" t="s">
        <v>35</v>
      </c>
      <c r="D15" s="173">
        <v>2001</v>
      </c>
      <c r="E15" s="232"/>
      <c r="F15" s="39"/>
      <c r="G15" s="39"/>
      <c r="H15" s="232"/>
      <c r="I15" s="39"/>
      <c r="J15" s="39"/>
      <c r="K15" s="39"/>
      <c r="L15" s="39"/>
      <c r="M15" s="39"/>
      <c r="N15" s="39"/>
      <c r="O15" s="14"/>
      <c r="P15" s="14"/>
      <c r="Q15" s="14"/>
    </row>
    <row r="16" spans="1:17" ht="12.75">
      <c r="A16" s="14"/>
      <c r="B16" s="86" t="s">
        <v>478</v>
      </c>
      <c r="C16" s="172" t="s">
        <v>479</v>
      </c>
      <c r="D16" s="173">
        <v>1991</v>
      </c>
      <c r="E16" s="232"/>
      <c r="F16" s="39"/>
      <c r="G16" s="39"/>
      <c r="H16" s="232"/>
      <c r="I16" s="39"/>
      <c r="J16" s="39"/>
      <c r="K16" s="39"/>
      <c r="L16" s="39"/>
      <c r="M16" s="39"/>
      <c r="N16" s="39"/>
      <c r="O16" s="14"/>
      <c r="P16" s="14"/>
      <c r="Q16" s="14"/>
    </row>
    <row r="17" spans="1:17" ht="12.75">
      <c r="A17" s="14"/>
      <c r="B17" s="86" t="s">
        <v>480</v>
      </c>
      <c r="C17" s="172" t="s">
        <v>479</v>
      </c>
      <c r="D17" s="173">
        <v>1996</v>
      </c>
      <c r="E17" s="232"/>
      <c r="F17" s="39"/>
      <c r="G17" s="39"/>
      <c r="H17" s="232"/>
      <c r="I17" s="39"/>
      <c r="J17" s="39"/>
      <c r="K17" s="39"/>
      <c r="L17" s="39"/>
      <c r="M17" s="39"/>
      <c r="N17" s="39"/>
      <c r="O17" s="14"/>
      <c r="P17" s="14"/>
      <c r="Q17" s="14"/>
    </row>
    <row r="18" spans="1:17" ht="12.75">
      <c r="A18" s="14"/>
      <c r="B18" s="86" t="s">
        <v>481</v>
      </c>
      <c r="C18" s="172" t="s">
        <v>179</v>
      </c>
      <c r="D18" s="173">
        <v>1991</v>
      </c>
      <c r="E18" s="232"/>
      <c r="F18" s="39"/>
      <c r="G18" s="39"/>
      <c r="H18" s="232"/>
      <c r="I18" s="39"/>
      <c r="J18" s="39"/>
      <c r="K18" s="39"/>
      <c r="L18" s="39"/>
      <c r="M18" s="39"/>
      <c r="N18" s="39"/>
      <c r="O18" s="14"/>
      <c r="P18" s="14"/>
      <c r="Q18" s="14"/>
    </row>
    <row r="19" spans="1:17" ht="12.75">
      <c r="A19" s="14"/>
      <c r="B19" s="86" t="s">
        <v>482</v>
      </c>
      <c r="C19" s="172" t="s">
        <v>179</v>
      </c>
      <c r="D19" s="173">
        <v>2002</v>
      </c>
      <c r="E19" s="232"/>
      <c r="F19" s="39"/>
      <c r="G19" s="39"/>
      <c r="H19" s="232"/>
      <c r="I19" s="39"/>
      <c r="J19" s="39"/>
      <c r="K19" s="39"/>
      <c r="L19" s="39"/>
      <c r="M19" s="39"/>
      <c r="N19" s="39"/>
      <c r="O19" s="14"/>
      <c r="P19" s="14"/>
      <c r="Q19" s="14"/>
    </row>
    <row r="20" spans="1:17" ht="12.75">
      <c r="A20" s="14"/>
      <c r="B20" s="86" t="s">
        <v>483</v>
      </c>
      <c r="C20" s="172" t="s">
        <v>179</v>
      </c>
      <c r="D20" s="173">
        <v>2002</v>
      </c>
      <c r="E20" s="232"/>
      <c r="F20" s="39"/>
      <c r="G20" s="39"/>
      <c r="H20" s="232"/>
      <c r="I20" s="39"/>
      <c r="J20" s="39"/>
      <c r="K20" s="39"/>
      <c r="L20" s="39"/>
      <c r="M20" s="39"/>
      <c r="N20" s="39"/>
      <c r="O20" s="14"/>
      <c r="P20" s="14"/>
      <c r="Q20" s="14"/>
    </row>
    <row r="21" spans="1:17" s="143" customFormat="1" ht="12.75">
      <c r="A21" s="14"/>
      <c r="B21" s="86" t="s">
        <v>41</v>
      </c>
      <c r="C21" s="172" t="s">
        <v>179</v>
      </c>
      <c r="D21" s="173">
        <v>2003</v>
      </c>
      <c r="E21" s="232"/>
      <c r="F21" s="39"/>
      <c r="G21" s="39"/>
      <c r="H21" s="232"/>
      <c r="I21" s="39"/>
      <c r="J21" s="39"/>
      <c r="K21" s="39"/>
      <c r="L21" s="39"/>
      <c r="M21" s="39"/>
      <c r="N21" s="39"/>
      <c r="O21" s="14"/>
      <c r="P21" s="14"/>
      <c r="Q21" s="14"/>
    </row>
    <row r="22" spans="1:17" ht="12.75">
      <c r="A22" s="14"/>
      <c r="B22" s="102" t="s">
        <v>235</v>
      </c>
      <c r="C22" s="172" t="s">
        <v>181</v>
      </c>
      <c r="D22" s="173">
        <v>2002</v>
      </c>
      <c r="E22" s="232"/>
      <c r="F22" s="39"/>
      <c r="G22" s="39"/>
      <c r="H22" s="232"/>
      <c r="I22" s="39"/>
      <c r="J22" s="39"/>
      <c r="K22" s="39"/>
      <c r="L22" s="39"/>
      <c r="M22" s="39"/>
      <c r="N22" s="39"/>
      <c r="O22" s="14"/>
      <c r="P22" s="14"/>
      <c r="Q22" s="14"/>
    </row>
    <row r="23" spans="1:17" ht="12.75">
      <c r="A23" s="14"/>
      <c r="B23" s="102" t="s">
        <v>236</v>
      </c>
      <c r="C23" s="172" t="s">
        <v>181</v>
      </c>
      <c r="D23" s="173">
        <v>2002</v>
      </c>
      <c r="E23" s="232"/>
      <c r="F23" s="39"/>
      <c r="G23" s="39"/>
      <c r="H23" s="232"/>
      <c r="I23" s="39"/>
      <c r="J23" s="39"/>
      <c r="K23" s="39"/>
      <c r="L23" s="39"/>
      <c r="M23" s="39"/>
      <c r="N23" s="39"/>
      <c r="O23" s="14"/>
      <c r="P23" s="14"/>
      <c r="Q23" s="14"/>
    </row>
    <row r="24" spans="1:17" ht="12.75">
      <c r="A24" s="14"/>
      <c r="B24" s="102" t="s">
        <v>237</v>
      </c>
      <c r="C24" s="166" t="s">
        <v>181</v>
      </c>
      <c r="D24" s="174">
        <v>2002</v>
      </c>
      <c r="E24" s="232"/>
      <c r="F24" s="39"/>
      <c r="G24" s="39"/>
      <c r="H24" s="232"/>
      <c r="I24" s="39"/>
      <c r="J24" s="39"/>
      <c r="K24" s="39"/>
      <c r="L24" s="39"/>
      <c r="M24" s="39"/>
      <c r="N24" s="39"/>
      <c r="O24" s="14"/>
      <c r="P24" s="14"/>
      <c r="Q24" s="14"/>
    </row>
    <row r="25" spans="1:17" ht="12.75">
      <c r="A25" s="14"/>
      <c r="B25" s="102" t="s">
        <v>484</v>
      </c>
      <c r="C25" s="172" t="s">
        <v>181</v>
      </c>
      <c r="D25" s="173">
        <v>1983</v>
      </c>
      <c r="E25" s="232"/>
      <c r="F25" s="39"/>
      <c r="G25" s="39"/>
      <c r="H25" s="232"/>
      <c r="I25" s="39"/>
      <c r="J25" s="39"/>
      <c r="K25" s="39"/>
      <c r="L25" s="39"/>
      <c r="M25" s="39"/>
      <c r="N25" s="39"/>
      <c r="O25" s="14"/>
      <c r="P25" s="14"/>
      <c r="Q25" s="14"/>
    </row>
    <row r="26" spans="1:17" ht="12.75">
      <c r="A26" s="14"/>
      <c r="B26" s="102" t="s">
        <v>485</v>
      </c>
      <c r="C26" s="172" t="s">
        <v>181</v>
      </c>
      <c r="D26" s="173">
        <v>1995</v>
      </c>
      <c r="E26" s="232"/>
      <c r="F26" s="39"/>
      <c r="G26" s="39"/>
      <c r="H26" s="232"/>
      <c r="I26" s="39"/>
      <c r="J26" s="39"/>
      <c r="K26" s="39"/>
      <c r="L26" s="39"/>
      <c r="M26" s="39"/>
      <c r="N26" s="39"/>
      <c r="O26" s="14"/>
      <c r="P26" s="14"/>
      <c r="Q26" s="14"/>
    </row>
    <row r="27" spans="1:17" ht="12.75">
      <c r="A27" s="14"/>
      <c r="B27" s="102" t="s">
        <v>486</v>
      </c>
      <c r="C27" s="172" t="s">
        <v>181</v>
      </c>
      <c r="D27" s="173">
        <v>1998</v>
      </c>
      <c r="E27" s="232"/>
      <c r="F27" s="39"/>
      <c r="G27" s="39"/>
      <c r="H27" s="232"/>
      <c r="I27" s="39"/>
      <c r="J27" s="39"/>
      <c r="K27" s="39"/>
      <c r="L27" s="39"/>
      <c r="M27" s="39"/>
      <c r="N27" s="39"/>
      <c r="O27" s="14"/>
      <c r="P27" s="14"/>
      <c r="Q27" s="14"/>
    </row>
    <row r="28" spans="1:17" ht="12.75">
      <c r="A28" s="14"/>
      <c r="B28" s="102" t="s">
        <v>487</v>
      </c>
      <c r="C28" s="172" t="s">
        <v>181</v>
      </c>
      <c r="D28" s="173">
        <v>2001</v>
      </c>
      <c r="E28" s="232"/>
      <c r="F28" s="39"/>
      <c r="G28" s="39"/>
      <c r="H28" s="232"/>
      <c r="I28" s="39"/>
      <c r="J28" s="39"/>
      <c r="K28" s="39"/>
      <c r="L28" s="39"/>
      <c r="M28" s="39"/>
      <c r="N28" s="39"/>
      <c r="O28" s="14"/>
      <c r="P28" s="14"/>
      <c r="Q28" s="14"/>
    </row>
    <row r="29" spans="1:17" ht="12.75">
      <c r="A29" s="14"/>
      <c r="B29" s="102" t="s">
        <v>488</v>
      </c>
      <c r="C29" s="172" t="s">
        <v>181</v>
      </c>
      <c r="D29" s="173">
        <v>2001</v>
      </c>
      <c r="E29" s="232"/>
      <c r="F29" s="39"/>
      <c r="G29" s="39"/>
      <c r="H29" s="232"/>
      <c r="I29" s="39"/>
      <c r="J29" s="39"/>
      <c r="K29" s="39"/>
      <c r="L29" s="39"/>
      <c r="M29" s="39"/>
      <c r="N29" s="39"/>
      <c r="O29" s="14"/>
      <c r="P29" s="14"/>
      <c r="Q29" s="14"/>
    </row>
    <row r="30" spans="1:17" ht="12.75">
      <c r="A30" s="14"/>
      <c r="B30" s="102" t="s">
        <v>489</v>
      </c>
      <c r="C30" s="172" t="s">
        <v>181</v>
      </c>
      <c r="D30" s="173">
        <v>2002</v>
      </c>
      <c r="E30" s="232"/>
      <c r="F30" s="39"/>
      <c r="G30" s="39"/>
      <c r="H30" s="232"/>
      <c r="I30" s="39"/>
      <c r="J30" s="39"/>
      <c r="K30" s="39"/>
      <c r="L30" s="39"/>
      <c r="M30" s="39"/>
      <c r="N30" s="39"/>
      <c r="O30" s="14"/>
      <c r="P30" s="14"/>
      <c r="Q30" s="14"/>
    </row>
    <row r="31" spans="1:17" ht="12.75">
      <c r="A31" s="14"/>
      <c r="B31" s="102" t="s">
        <v>44</v>
      </c>
      <c r="C31" s="172" t="s">
        <v>181</v>
      </c>
      <c r="D31" s="173">
        <v>2006</v>
      </c>
      <c r="E31" s="232"/>
      <c r="F31" s="39"/>
      <c r="G31" s="39"/>
      <c r="H31" s="232"/>
      <c r="I31" s="39"/>
      <c r="J31" s="39"/>
      <c r="K31" s="39"/>
      <c r="L31" s="39"/>
      <c r="M31" s="39"/>
      <c r="N31" s="39"/>
      <c r="O31" s="14"/>
      <c r="P31" s="14"/>
      <c r="Q31" s="14"/>
    </row>
    <row r="32" spans="1:17" ht="12.75">
      <c r="A32" s="14"/>
      <c r="B32" s="102" t="s">
        <v>45</v>
      </c>
      <c r="C32" s="172" t="s">
        <v>181</v>
      </c>
      <c r="D32" s="173">
        <v>2006</v>
      </c>
      <c r="E32" s="232"/>
      <c r="F32" s="39"/>
      <c r="G32" s="39"/>
      <c r="H32" s="232"/>
      <c r="I32" s="39"/>
      <c r="J32" s="39"/>
      <c r="K32" s="39"/>
      <c r="L32" s="39"/>
      <c r="M32" s="39"/>
      <c r="N32" s="39"/>
      <c r="O32" s="14"/>
      <c r="P32" s="14"/>
      <c r="Q32" s="14"/>
    </row>
    <row r="33" spans="1:17" ht="12.75">
      <c r="A33" s="14"/>
      <c r="B33" s="86" t="s">
        <v>490</v>
      </c>
      <c r="C33" s="172" t="s">
        <v>47</v>
      </c>
      <c r="D33" s="173">
        <v>1994</v>
      </c>
      <c r="E33" s="232"/>
      <c r="F33" s="39"/>
      <c r="G33" s="39"/>
      <c r="H33" s="232"/>
      <c r="I33" s="39"/>
      <c r="J33" s="39"/>
      <c r="K33" s="39"/>
      <c r="L33" s="39"/>
      <c r="M33" s="39"/>
      <c r="N33" s="39"/>
      <c r="O33" s="14"/>
      <c r="P33" s="14"/>
      <c r="Q33" s="14"/>
    </row>
    <row r="34" spans="1:17" ht="12.75">
      <c r="A34" s="14"/>
      <c r="B34" s="86" t="s">
        <v>491</v>
      </c>
      <c r="C34" s="172" t="s">
        <v>183</v>
      </c>
      <c r="D34" s="173">
        <v>1991</v>
      </c>
      <c r="E34" s="232"/>
      <c r="F34" s="39"/>
      <c r="G34" s="39"/>
      <c r="H34" s="232"/>
      <c r="I34" s="39"/>
      <c r="J34" s="39"/>
      <c r="K34" s="39"/>
      <c r="L34" s="39"/>
      <c r="M34" s="39"/>
      <c r="N34" s="39"/>
      <c r="O34" s="14"/>
      <c r="P34" s="14"/>
      <c r="Q34" s="14"/>
    </row>
    <row r="35" spans="1:17" ht="12.75">
      <c r="A35" s="14"/>
      <c r="B35" s="86" t="s">
        <v>238</v>
      </c>
      <c r="C35" s="172" t="s">
        <v>136</v>
      </c>
      <c r="D35" s="173">
        <v>1990</v>
      </c>
      <c r="E35" s="232"/>
      <c r="F35" s="39"/>
      <c r="G35" s="39"/>
      <c r="H35" s="232"/>
      <c r="I35" s="39"/>
      <c r="J35" s="39"/>
      <c r="K35" s="39"/>
      <c r="L35" s="39"/>
      <c r="M35" s="39"/>
      <c r="N35" s="39"/>
      <c r="O35" s="14"/>
      <c r="P35" s="14"/>
      <c r="Q35" s="14"/>
    </row>
    <row r="36" spans="1:17" ht="12.75">
      <c r="A36" s="14"/>
      <c r="B36" s="86" t="s">
        <v>492</v>
      </c>
      <c r="C36" s="172" t="s">
        <v>49</v>
      </c>
      <c r="D36" s="173">
        <v>1994</v>
      </c>
      <c r="E36" s="232"/>
      <c r="F36" s="39"/>
      <c r="G36" s="39"/>
      <c r="H36" s="232"/>
      <c r="I36" s="39"/>
      <c r="J36" s="39"/>
      <c r="K36" s="39"/>
      <c r="L36" s="39"/>
      <c r="M36" s="39"/>
      <c r="N36" s="39"/>
      <c r="O36" s="14"/>
      <c r="P36" s="14"/>
      <c r="Q36" s="14"/>
    </row>
    <row r="37" spans="1:17" ht="12.75">
      <c r="A37" s="14"/>
      <c r="B37" s="86" t="s">
        <v>493</v>
      </c>
      <c r="C37" s="172" t="s">
        <v>138</v>
      </c>
      <c r="D37" s="173">
        <v>1995</v>
      </c>
      <c r="E37" s="232"/>
      <c r="F37" s="39"/>
      <c r="G37" s="39"/>
      <c r="H37" s="232"/>
      <c r="I37" s="39"/>
      <c r="J37" s="39"/>
      <c r="K37" s="39"/>
      <c r="L37" s="39"/>
      <c r="M37" s="39"/>
      <c r="N37" s="39"/>
      <c r="O37" s="14"/>
      <c r="P37" s="14"/>
      <c r="Q37" s="14"/>
    </row>
    <row r="38" spans="1:17" ht="12.75">
      <c r="A38" s="14"/>
      <c r="B38" s="86" t="s">
        <v>494</v>
      </c>
      <c r="C38" s="172" t="s">
        <v>138</v>
      </c>
      <c r="D38" s="173">
        <v>1995</v>
      </c>
      <c r="E38" s="232"/>
      <c r="F38" s="39"/>
      <c r="G38" s="39"/>
      <c r="H38" s="232"/>
      <c r="I38" s="39"/>
      <c r="J38" s="39"/>
      <c r="K38" s="39"/>
      <c r="L38" s="39"/>
      <c r="M38" s="39"/>
      <c r="N38" s="39"/>
      <c r="O38" s="14"/>
      <c r="P38" s="14"/>
      <c r="Q38" s="14"/>
    </row>
    <row r="39" spans="1:17" ht="12.75">
      <c r="A39" s="14"/>
      <c r="B39" s="86" t="s">
        <v>495</v>
      </c>
      <c r="C39" s="172" t="s">
        <v>140</v>
      </c>
      <c r="D39" s="173">
        <v>1989</v>
      </c>
      <c r="E39" s="232"/>
      <c r="F39" s="39"/>
      <c r="G39" s="39"/>
      <c r="H39" s="232"/>
      <c r="I39" s="39"/>
      <c r="J39" s="39"/>
      <c r="K39" s="39"/>
      <c r="L39" s="39"/>
      <c r="M39" s="39"/>
      <c r="N39" s="39"/>
      <c r="O39" s="14"/>
      <c r="P39" s="14"/>
      <c r="Q39" s="14"/>
    </row>
    <row r="40" spans="1:17" ht="12.75">
      <c r="A40" s="14"/>
      <c r="B40" s="176" t="s">
        <v>496</v>
      </c>
      <c r="C40" s="172" t="s">
        <v>141</v>
      </c>
      <c r="D40" s="173">
        <v>2000</v>
      </c>
      <c r="E40" s="232"/>
      <c r="F40" s="39"/>
      <c r="G40" s="39"/>
      <c r="H40" s="232"/>
      <c r="I40" s="39"/>
      <c r="J40" s="39"/>
      <c r="K40" s="39"/>
      <c r="L40" s="39"/>
      <c r="M40" s="39"/>
      <c r="N40" s="39"/>
      <c r="O40" s="14"/>
      <c r="P40" s="14"/>
      <c r="Q40" s="14"/>
    </row>
    <row r="41" spans="1:17" ht="12.75">
      <c r="A41" s="14"/>
      <c r="B41" s="86" t="s">
        <v>497</v>
      </c>
      <c r="C41" s="172" t="s">
        <v>141</v>
      </c>
      <c r="D41" s="173">
        <v>2007</v>
      </c>
      <c r="E41" s="232"/>
      <c r="F41" s="39"/>
      <c r="G41" s="39"/>
      <c r="H41" s="232"/>
      <c r="I41" s="39"/>
      <c r="J41" s="39"/>
      <c r="K41" s="39"/>
      <c r="L41" s="39"/>
      <c r="M41" s="39"/>
      <c r="N41" s="39"/>
      <c r="O41" s="14"/>
      <c r="P41" s="14"/>
      <c r="Q41" s="14"/>
    </row>
    <row r="42" spans="1:17" ht="12.75">
      <c r="A42" s="14"/>
      <c r="B42" s="176" t="s">
        <v>498</v>
      </c>
      <c r="C42" s="172" t="s">
        <v>142</v>
      </c>
      <c r="D42" s="173">
        <v>1994</v>
      </c>
      <c r="E42" s="232"/>
      <c r="F42" s="39"/>
      <c r="G42" s="39"/>
      <c r="H42" s="232"/>
      <c r="I42" s="39"/>
      <c r="J42" s="39"/>
      <c r="K42" s="39"/>
      <c r="L42" s="39"/>
      <c r="M42" s="39"/>
      <c r="N42" s="39"/>
      <c r="O42" s="14"/>
      <c r="P42" s="14"/>
      <c r="Q42" s="14"/>
    </row>
    <row r="43" spans="1:17" ht="12.75">
      <c r="A43" s="14"/>
      <c r="B43" s="176" t="s">
        <v>499</v>
      </c>
      <c r="C43" s="172" t="s">
        <v>190</v>
      </c>
      <c r="D43" s="173">
        <v>1982</v>
      </c>
      <c r="E43" s="232"/>
      <c r="F43" s="39"/>
      <c r="G43" s="39"/>
      <c r="H43" s="232"/>
      <c r="I43" s="39"/>
      <c r="J43" s="39"/>
      <c r="K43" s="39"/>
      <c r="L43" s="39"/>
      <c r="M43" s="39"/>
      <c r="N43" s="39"/>
      <c r="O43" s="14"/>
      <c r="P43" s="14"/>
      <c r="Q43" s="14"/>
    </row>
    <row r="44" spans="1:17" ht="12.75">
      <c r="A44" s="14"/>
      <c r="B44" s="86" t="s">
        <v>239</v>
      </c>
      <c r="C44" s="172" t="s">
        <v>190</v>
      </c>
      <c r="D44" s="173">
        <v>1984</v>
      </c>
      <c r="E44" s="232"/>
      <c r="F44" s="39"/>
      <c r="G44" s="39"/>
      <c r="H44" s="232"/>
      <c r="I44" s="39"/>
      <c r="J44" s="39"/>
      <c r="K44" s="39"/>
      <c r="L44" s="39"/>
      <c r="M44" s="39"/>
      <c r="N44" s="39"/>
      <c r="O44" s="14"/>
      <c r="P44" s="14"/>
      <c r="Q44" s="14"/>
    </row>
    <row r="45" spans="1:17" ht="12.75">
      <c r="A45" s="14"/>
      <c r="B45" s="175" t="s">
        <v>70</v>
      </c>
      <c r="C45" s="172" t="s">
        <v>190</v>
      </c>
      <c r="D45" s="173">
        <v>1986</v>
      </c>
      <c r="E45" s="232"/>
      <c r="F45" s="39"/>
      <c r="G45" s="39"/>
      <c r="H45" s="232"/>
      <c r="I45" s="39"/>
      <c r="J45" s="39"/>
      <c r="K45" s="39"/>
      <c r="L45" s="39"/>
      <c r="M45" s="39"/>
      <c r="N45" s="39"/>
      <c r="O45" s="14"/>
      <c r="P45" s="14"/>
      <c r="Q45" s="14"/>
    </row>
    <row r="46" spans="1:17" ht="12.75">
      <c r="A46" s="14"/>
      <c r="B46" s="86" t="s">
        <v>240</v>
      </c>
      <c r="C46" s="172" t="s">
        <v>190</v>
      </c>
      <c r="D46" s="173">
        <v>1985</v>
      </c>
      <c r="E46" s="232"/>
      <c r="F46" s="39"/>
      <c r="G46" s="39"/>
      <c r="H46" s="232"/>
      <c r="I46" s="39"/>
      <c r="J46" s="39"/>
      <c r="K46" s="39"/>
      <c r="L46" s="39"/>
      <c r="M46" s="39"/>
      <c r="N46" s="39"/>
      <c r="O46" s="14"/>
      <c r="P46" s="14"/>
      <c r="Q46" s="14"/>
    </row>
    <row r="47" spans="1:17" ht="12.75">
      <c r="A47" s="14"/>
      <c r="B47" s="86" t="s">
        <v>500</v>
      </c>
      <c r="C47" s="172" t="s">
        <v>190</v>
      </c>
      <c r="D47" s="173">
        <v>2001</v>
      </c>
      <c r="E47" s="232"/>
      <c r="F47" s="39"/>
      <c r="G47" s="39"/>
      <c r="H47" s="232"/>
      <c r="I47" s="39"/>
      <c r="J47" s="39"/>
      <c r="K47" s="39"/>
      <c r="L47" s="39"/>
      <c r="M47" s="39"/>
      <c r="N47" s="39"/>
      <c r="O47" s="14"/>
      <c r="P47" s="14"/>
      <c r="Q47" s="14"/>
    </row>
    <row r="48" spans="1:17" ht="12.75">
      <c r="A48" s="14"/>
      <c r="B48" s="176" t="s">
        <v>501</v>
      </c>
      <c r="C48" s="172" t="s">
        <v>190</v>
      </c>
      <c r="D48" s="173">
        <v>2001</v>
      </c>
      <c r="E48" s="232"/>
      <c r="F48" s="39"/>
      <c r="G48" s="39"/>
      <c r="H48" s="232"/>
      <c r="I48" s="39"/>
      <c r="J48" s="39"/>
      <c r="K48" s="39"/>
      <c r="L48" s="39"/>
      <c r="M48" s="39"/>
      <c r="N48" s="39"/>
      <c r="O48" s="14"/>
      <c r="P48" s="14"/>
      <c r="Q48" s="14"/>
    </row>
    <row r="49" spans="1:17" ht="12.75">
      <c r="A49" s="14"/>
      <c r="B49" s="176" t="s">
        <v>502</v>
      </c>
      <c r="C49" s="172" t="s">
        <v>190</v>
      </c>
      <c r="D49" s="173">
        <v>1998</v>
      </c>
      <c r="E49" s="232"/>
      <c r="F49" s="39"/>
      <c r="G49" s="39"/>
      <c r="H49" s="232"/>
      <c r="I49" s="39"/>
      <c r="J49" s="39"/>
      <c r="K49" s="39"/>
      <c r="L49" s="39"/>
      <c r="M49" s="39"/>
      <c r="N49" s="39"/>
      <c r="O49" s="14"/>
      <c r="P49" s="14"/>
      <c r="Q49" s="14"/>
    </row>
    <row r="50" spans="1:17" ht="12.75">
      <c r="A50" s="14"/>
      <c r="B50" s="102" t="s">
        <v>241</v>
      </c>
      <c r="C50" s="172" t="s">
        <v>143</v>
      </c>
      <c r="D50" s="173">
        <v>1985</v>
      </c>
      <c r="E50" s="232"/>
      <c r="F50" s="39"/>
      <c r="G50" s="39"/>
      <c r="H50" s="232"/>
      <c r="I50" s="39"/>
      <c r="J50" s="39"/>
      <c r="K50" s="39"/>
      <c r="L50" s="39"/>
      <c r="M50" s="39"/>
      <c r="N50" s="39"/>
      <c r="O50" s="14"/>
      <c r="P50" s="14"/>
      <c r="Q50" s="14"/>
    </row>
    <row r="51" spans="1:17" ht="12.75">
      <c r="A51" s="14"/>
      <c r="B51" s="102" t="s">
        <v>242</v>
      </c>
      <c r="C51" s="172" t="s">
        <v>143</v>
      </c>
      <c r="D51" s="173">
        <v>1985</v>
      </c>
      <c r="E51" s="232"/>
      <c r="F51" s="39"/>
      <c r="G51" s="39"/>
      <c r="H51" s="232"/>
      <c r="I51" s="39"/>
      <c r="J51" s="39"/>
      <c r="K51" s="39"/>
      <c r="L51" s="39"/>
      <c r="M51" s="39"/>
      <c r="N51" s="39"/>
      <c r="O51" s="14"/>
      <c r="P51" s="14"/>
      <c r="Q51" s="14"/>
    </row>
    <row r="52" spans="1:17" ht="12.75">
      <c r="A52" s="14"/>
      <c r="B52" s="102" t="s">
        <v>243</v>
      </c>
      <c r="C52" s="172" t="s">
        <v>143</v>
      </c>
      <c r="D52" s="173">
        <v>1987</v>
      </c>
      <c r="E52" s="232"/>
      <c r="F52" s="39"/>
      <c r="G52" s="39"/>
      <c r="H52" s="232"/>
      <c r="I52" s="39"/>
      <c r="J52" s="39"/>
      <c r="K52" s="39"/>
      <c r="L52" s="39"/>
      <c r="M52" s="39"/>
      <c r="N52" s="39"/>
      <c r="O52" s="14"/>
      <c r="P52" s="14"/>
      <c r="Q52" s="14"/>
    </row>
    <row r="53" spans="1:17" ht="12.75">
      <c r="A53" s="14"/>
      <c r="B53" s="102" t="s">
        <v>244</v>
      </c>
      <c r="C53" s="172" t="s">
        <v>143</v>
      </c>
      <c r="D53" s="173">
        <v>1988</v>
      </c>
      <c r="E53" s="232"/>
      <c r="F53" s="39"/>
      <c r="G53" s="39"/>
      <c r="H53" s="232"/>
      <c r="I53" s="39"/>
      <c r="J53" s="39"/>
      <c r="K53" s="39"/>
      <c r="L53" s="39"/>
      <c r="M53" s="39"/>
      <c r="N53" s="39"/>
      <c r="O53" s="14"/>
      <c r="P53" s="14"/>
      <c r="Q53" s="14"/>
    </row>
    <row r="54" spans="1:17" ht="12.75">
      <c r="A54" s="14"/>
      <c r="B54" s="102" t="s">
        <v>245</v>
      </c>
      <c r="C54" s="172" t="s">
        <v>143</v>
      </c>
      <c r="D54" s="173">
        <v>1989</v>
      </c>
      <c r="E54" s="232"/>
      <c r="F54" s="39"/>
      <c r="G54" s="39"/>
      <c r="H54" s="232"/>
      <c r="I54" s="39"/>
      <c r="J54" s="39"/>
      <c r="K54" s="39"/>
      <c r="L54" s="39"/>
      <c r="M54" s="39"/>
      <c r="N54" s="39"/>
      <c r="O54" s="14"/>
      <c r="P54" s="14"/>
      <c r="Q54" s="14"/>
    </row>
    <row r="55" spans="1:17" ht="12.75">
      <c r="A55" s="14"/>
      <c r="B55" s="102" t="s">
        <v>246</v>
      </c>
      <c r="C55" s="172" t="s">
        <v>143</v>
      </c>
      <c r="D55" s="173">
        <v>1990</v>
      </c>
      <c r="E55" s="232"/>
      <c r="F55" s="39"/>
      <c r="G55" s="39"/>
      <c r="H55" s="232"/>
      <c r="I55" s="39"/>
      <c r="J55" s="39"/>
      <c r="K55" s="39"/>
      <c r="L55" s="39"/>
      <c r="M55" s="39"/>
      <c r="N55" s="39"/>
      <c r="O55" s="14"/>
      <c r="P55" s="14"/>
      <c r="Q55" s="14"/>
    </row>
    <row r="56" spans="1:17" ht="12.75">
      <c r="A56" s="14"/>
      <c r="B56" s="102" t="s">
        <v>247</v>
      </c>
      <c r="C56" s="172" t="s">
        <v>143</v>
      </c>
      <c r="D56" s="173">
        <v>1991</v>
      </c>
      <c r="E56" s="232"/>
      <c r="F56" s="39"/>
      <c r="G56" s="39"/>
      <c r="H56" s="232"/>
      <c r="I56" s="39"/>
      <c r="J56" s="39"/>
      <c r="K56" s="39"/>
      <c r="L56" s="39"/>
      <c r="M56" s="39"/>
      <c r="N56" s="39"/>
      <c r="O56" s="14"/>
      <c r="P56" s="14"/>
      <c r="Q56" s="14"/>
    </row>
    <row r="57" spans="1:17" ht="12.75">
      <c r="A57" s="14"/>
      <c r="B57" s="102" t="s">
        <v>248</v>
      </c>
      <c r="C57" s="172" t="s">
        <v>143</v>
      </c>
      <c r="D57" s="173">
        <v>1994</v>
      </c>
      <c r="E57" s="232"/>
      <c r="F57" s="39"/>
      <c r="G57" s="39"/>
      <c r="H57" s="232"/>
      <c r="I57" s="39"/>
      <c r="J57" s="39"/>
      <c r="K57" s="39"/>
      <c r="L57" s="39"/>
      <c r="M57" s="39"/>
      <c r="N57" s="39"/>
      <c r="O57" s="14"/>
      <c r="P57" s="14"/>
      <c r="Q57" s="14"/>
    </row>
    <row r="58" spans="1:17" ht="12.75">
      <c r="A58" s="14"/>
      <c r="B58" s="102" t="s">
        <v>249</v>
      </c>
      <c r="C58" s="172" t="s">
        <v>143</v>
      </c>
      <c r="D58" s="173">
        <v>1994</v>
      </c>
      <c r="E58" s="232"/>
      <c r="F58" s="39"/>
      <c r="G58" s="39"/>
      <c r="H58" s="232"/>
      <c r="I58" s="39"/>
      <c r="J58" s="39"/>
      <c r="K58" s="39"/>
      <c r="L58" s="39"/>
      <c r="M58" s="39"/>
      <c r="N58" s="39"/>
      <c r="O58" s="14"/>
      <c r="P58" s="14"/>
      <c r="Q58" s="14"/>
    </row>
    <row r="59" spans="1:17" ht="12.75">
      <c r="A59" s="14"/>
      <c r="B59" s="102" t="s">
        <v>250</v>
      </c>
      <c r="C59" s="172" t="s">
        <v>143</v>
      </c>
      <c r="D59" s="173">
        <v>2002</v>
      </c>
      <c r="E59" s="232"/>
      <c r="F59" s="39"/>
      <c r="G59" s="39"/>
      <c r="H59" s="232"/>
      <c r="I59" s="39"/>
      <c r="J59" s="39"/>
      <c r="K59" s="39"/>
      <c r="L59" s="39"/>
      <c r="M59" s="39"/>
      <c r="N59" s="39"/>
      <c r="O59" s="14"/>
      <c r="P59" s="14"/>
      <c r="Q59" s="14"/>
    </row>
    <row r="60" spans="1:17" ht="12.75">
      <c r="A60" s="14"/>
      <c r="B60" s="86" t="s">
        <v>251</v>
      </c>
      <c r="C60" s="172" t="s">
        <v>144</v>
      </c>
      <c r="D60" s="173">
        <v>1984</v>
      </c>
      <c r="E60" s="232"/>
      <c r="F60" s="39"/>
      <c r="G60" s="39"/>
      <c r="H60" s="232"/>
      <c r="I60" s="39"/>
      <c r="J60" s="39"/>
      <c r="K60" s="39"/>
      <c r="L60" s="39"/>
      <c r="M60" s="39"/>
      <c r="N60" s="39"/>
      <c r="O60" s="14"/>
      <c r="P60" s="14"/>
      <c r="Q60" s="14"/>
    </row>
    <row r="61" spans="1:17" ht="12.75">
      <c r="A61" s="14"/>
      <c r="B61" s="86" t="s">
        <v>252</v>
      </c>
      <c r="C61" s="172" t="s">
        <v>144</v>
      </c>
      <c r="D61" s="173">
        <v>1986</v>
      </c>
      <c r="E61" s="232"/>
      <c r="F61" s="39"/>
      <c r="G61" s="39"/>
      <c r="H61" s="232"/>
      <c r="I61" s="39"/>
      <c r="J61" s="39"/>
      <c r="K61" s="39"/>
      <c r="L61" s="39"/>
      <c r="M61" s="39"/>
      <c r="N61" s="39"/>
      <c r="O61" s="14"/>
      <c r="P61" s="14"/>
      <c r="Q61" s="14"/>
    </row>
    <row r="62" spans="1:17" ht="12.75">
      <c r="A62" s="14"/>
      <c r="B62" s="175" t="s">
        <v>503</v>
      </c>
      <c r="C62" s="172" t="s">
        <v>504</v>
      </c>
      <c r="D62" s="173">
        <v>1991</v>
      </c>
      <c r="E62" s="232"/>
      <c r="F62" s="39"/>
      <c r="G62" s="39"/>
      <c r="H62" s="232"/>
      <c r="I62" s="39"/>
      <c r="J62" s="39"/>
      <c r="K62" s="39"/>
      <c r="L62" s="39"/>
      <c r="M62" s="39"/>
      <c r="N62" s="39"/>
      <c r="O62" s="14"/>
      <c r="P62" s="14"/>
      <c r="Q62" s="14"/>
    </row>
    <row r="63" spans="1:17" ht="12.75">
      <c r="A63" s="14"/>
      <c r="B63" s="86" t="s">
        <v>96</v>
      </c>
      <c r="C63" s="172" t="s">
        <v>146</v>
      </c>
      <c r="D63" s="173">
        <v>1997</v>
      </c>
      <c r="E63" s="232"/>
      <c r="F63" s="39"/>
      <c r="G63" s="39"/>
      <c r="H63" s="232"/>
      <c r="I63" s="39"/>
      <c r="J63" s="39"/>
      <c r="K63" s="39"/>
      <c r="L63" s="39"/>
      <c r="M63" s="39"/>
      <c r="N63" s="39"/>
      <c r="O63" s="14"/>
      <c r="P63" s="14"/>
      <c r="Q63" s="14"/>
    </row>
    <row r="64" spans="1:17" ht="12.75">
      <c r="A64" s="14"/>
      <c r="B64" s="86" t="s">
        <v>278</v>
      </c>
      <c r="C64" s="172" t="s">
        <v>436</v>
      </c>
      <c r="D64" s="173">
        <v>2000</v>
      </c>
      <c r="E64" s="232"/>
      <c r="F64" s="39"/>
      <c r="G64" s="39"/>
      <c r="H64" s="232"/>
      <c r="I64" s="39"/>
      <c r="J64" s="39"/>
      <c r="K64" s="39"/>
      <c r="L64" s="39"/>
      <c r="M64" s="39"/>
      <c r="N64" s="39"/>
      <c r="O64" s="14"/>
      <c r="P64" s="14"/>
      <c r="Q64" s="14"/>
    </row>
    <row r="65" spans="1:17" ht="12.75">
      <c r="A65" s="14"/>
      <c r="B65" s="86" t="s">
        <v>505</v>
      </c>
      <c r="C65" s="172" t="s">
        <v>436</v>
      </c>
      <c r="D65" s="173">
        <v>1999</v>
      </c>
      <c r="E65" s="232"/>
      <c r="F65" s="39"/>
      <c r="G65" s="39"/>
      <c r="H65" s="232"/>
      <c r="I65" s="39"/>
      <c r="J65" s="39"/>
      <c r="K65" s="39"/>
      <c r="L65" s="39"/>
      <c r="M65" s="39"/>
      <c r="N65" s="39"/>
      <c r="O65" s="14"/>
      <c r="P65" s="14"/>
      <c r="Q65" s="14"/>
    </row>
    <row r="66" spans="1:17" ht="12.75">
      <c r="A66" s="14"/>
      <c r="B66" s="86" t="s">
        <v>253</v>
      </c>
      <c r="C66" s="172" t="s">
        <v>98</v>
      </c>
      <c r="D66" s="173">
        <v>1991</v>
      </c>
      <c r="E66" s="232"/>
      <c r="F66" s="39"/>
      <c r="G66" s="39"/>
      <c r="H66" s="232"/>
      <c r="I66" s="39"/>
      <c r="J66" s="39"/>
      <c r="K66" s="39"/>
      <c r="L66" s="39"/>
      <c r="M66" s="39"/>
      <c r="N66" s="39"/>
      <c r="O66" s="14"/>
      <c r="P66" s="14"/>
      <c r="Q66" s="14"/>
    </row>
    <row r="67" spans="1:17" ht="12.75">
      <c r="A67" s="14"/>
      <c r="B67" s="86" t="s">
        <v>254</v>
      </c>
      <c r="C67" s="172" t="s">
        <v>195</v>
      </c>
      <c r="D67" s="173">
        <v>1983</v>
      </c>
      <c r="E67" s="232"/>
      <c r="F67" s="39"/>
      <c r="G67" s="39"/>
      <c r="H67" s="232"/>
      <c r="I67" s="39"/>
      <c r="J67" s="39"/>
      <c r="K67" s="39"/>
      <c r="L67" s="39"/>
      <c r="M67" s="39"/>
      <c r="N67" s="39"/>
      <c r="O67" s="14"/>
      <c r="P67" s="14"/>
      <c r="Q67" s="14"/>
    </row>
    <row r="68" spans="1:17" ht="12.75">
      <c r="A68" s="14"/>
      <c r="B68" s="102" t="s">
        <v>255</v>
      </c>
      <c r="C68" s="172" t="s">
        <v>104</v>
      </c>
      <c r="D68" s="173">
        <v>1981</v>
      </c>
      <c r="E68" s="232"/>
      <c r="F68" s="39"/>
      <c r="G68" s="39"/>
      <c r="H68" s="232"/>
      <c r="I68" s="39"/>
      <c r="J68" s="39"/>
      <c r="K68" s="39"/>
      <c r="L68" s="39"/>
      <c r="M68" s="39"/>
      <c r="N68" s="39"/>
      <c r="O68" s="14"/>
      <c r="P68" s="14"/>
      <c r="Q68" s="14"/>
    </row>
    <row r="69" spans="1:17" ht="12.75">
      <c r="A69" s="14"/>
      <c r="B69" s="102" t="s">
        <v>256</v>
      </c>
      <c r="C69" s="172" t="s">
        <v>104</v>
      </c>
      <c r="D69" s="173">
        <v>1982</v>
      </c>
      <c r="E69" s="232"/>
      <c r="F69" s="39"/>
      <c r="G69" s="39"/>
      <c r="H69" s="232"/>
      <c r="I69" s="39"/>
      <c r="J69" s="39"/>
      <c r="K69" s="39"/>
      <c r="L69" s="39"/>
      <c r="M69" s="39"/>
      <c r="N69" s="39"/>
      <c r="O69" s="14"/>
      <c r="P69" s="14"/>
      <c r="Q69" s="14"/>
    </row>
    <row r="70" spans="1:17" ht="12.75">
      <c r="A70" s="14"/>
      <c r="B70" s="102" t="s">
        <v>257</v>
      </c>
      <c r="C70" s="172" t="s">
        <v>104</v>
      </c>
      <c r="D70" s="173">
        <v>1982</v>
      </c>
      <c r="E70" s="232"/>
      <c r="F70" s="39"/>
      <c r="G70" s="39"/>
      <c r="H70" s="232"/>
      <c r="I70" s="39"/>
      <c r="J70" s="39"/>
      <c r="K70" s="39"/>
      <c r="L70" s="39"/>
      <c r="M70" s="39"/>
      <c r="N70" s="39"/>
      <c r="O70" s="14"/>
      <c r="P70" s="14"/>
      <c r="Q70" s="14"/>
    </row>
    <row r="71" spans="1:17" ht="12.75">
      <c r="A71" s="14"/>
      <c r="B71" s="102" t="s">
        <v>258</v>
      </c>
      <c r="C71" s="172" t="s">
        <v>104</v>
      </c>
      <c r="D71" s="173">
        <v>1983</v>
      </c>
      <c r="E71" s="232"/>
      <c r="F71" s="39"/>
      <c r="G71" s="39"/>
      <c r="H71" s="232"/>
      <c r="I71" s="39"/>
      <c r="J71" s="39"/>
      <c r="K71" s="39"/>
      <c r="L71" s="39"/>
      <c r="M71" s="39"/>
      <c r="N71" s="39"/>
      <c r="O71" s="14"/>
      <c r="P71" s="14"/>
      <c r="Q71" s="14"/>
    </row>
    <row r="72" spans="1:17" ht="11.25" customHeight="1">
      <c r="A72" s="14"/>
      <c r="B72" s="102" t="s">
        <v>259</v>
      </c>
      <c r="C72" s="172" t="s">
        <v>104</v>
      </c>
      <c r="D72" s="173">
        <v>1986</v>
      </c>
      <c r="E72" s="232"/>
      <c r="F72" s="39"/>
      <c r="G72" s="39"/>
      <c r="H72" s="232"/>
      <c r="I72" s="39"/>
      <c r="J72" s="39"/>
      <c r="K72" s="39"/>
      <c r="L72" s="39"/>
      <c r="M72" s="39"/>
      <c r="N72" s="39"/>
      <c r="O72" s="14"/>
      <c r="P72" s="14"/>
      <c r="Q72" s="14"/>
    </row>
    <row r="73" spans="1:17" ht="11.25" customHeight="1">
      <c r="A73" s="14"/>
      <c r="B73" s="102" t="s">
        <v>260</v>
      </c>
      <c r="C73" s="172" t="s">
        <v>104</v>
      </c>
      <c r="D73" s="173">
        <v>1985</v>
      </c>
      <c r="E73" s="232"/>
      <c r="F73" s="39"/>
      <c r="G73" s="39"/>
      <c r="H73" s="232"/>
      <c r="I73" s="39"/>
      <c r="J73" s="39"/>
      <c r="K73" s="39"/>
      <c r="L73" s="39"/>
      <c r="M73" s="39"/>
      <c r="N73" s="39"/>
      <c r="O73" s="14"/>
      <c r="P73" s="14"/>
      <c r="Q73" s="14"/>
    </row>
    <row r="74" spans="1:17" ht="13.5" customHeight="1">
      <c r="A74" s="14"/>
      <c r="B74" s="102" t="s">
        <v>105</v>
      </c>
      <c r="C74" s="172" t="s">
        <v>104</v>
      </c>
      <c r="D74" s="173">
        <v>1986</v>
      </c>
      <c r="E74" s="232"/>
      <c r="F74" s="39"/>
      <c r="G74" s="39"/>
      <c r="H74" s="232"/>
      <c r="I74" s="39"/>
      <c r="J74" s="39"/>
      <c r="K74" s="39"/>
      <c r="L74" s="39"/>
      <c r="M74" s="39"/>
      <c r="N74" s="39"/>
      <c r="O74" s="14"/>
      <c r="P74" s="14"/>
      <c r="Q74" s="14"/>
    </row>
    <row r="75" spans="1:17" ht="13.5" customHeight="1">
      <c r="A75" s="14"/>
      <c r="B75" s="86" t="s">
        <v>261</v>
      </c>
      <c r="C75" s="172" t="s">
        <v>116</v>
      </c>
      <c r="D75" s="173">
        <v>1992</v>
      </c>
      <c r="E75" s="232"/>
      <c r="F75" s="39"/>
      <c r="G75" s="39"/>
      <c r="H75" s="232"/>
      <c r="I75" s="39"/>
      <c r="J75" s="39"/>
      <c r="K75" s="39"/>
      <c r="L75" s="39"/>
      <c r="M75" s="39"/>
      <c r="N75" s="39"/>
      <c r="O75" s="14"/>
      <c r="P75" s="14"/>
      <c r="Q75" s="14"/>
    </row>
    <row r="76" spans="1:17" ht="11.25" customHeight="1">
      <c r="A76" s="14"/>
      <c r="B76" s="86" t="s">
        <v>262</v>
      </c>
      <c r="C76" s="172" t="s">
        <v>116</v>
      </c>
      <c r="D76" s="173">
        <v>1993</v>
      </c>
      <c r="E76" s="232"/>
      <c r="F76" s="39"/>
      <c r="G76" s="39"/>
      <c r="H76" s="232"/>
      <c r="I76" s="234"/>
      <c r="J76" s="39"/>
      <c r="K76" s="39"/>
      <c r="L76" s="39"/>
      <c r="M76" s="39"/>
      <c r="N76" s="39"/>
      <c r="O76" s="14"/>
      <c r="P76" s="14"/>
      <c r="Q76" s="14"/>
    </row>
    <row r="77" spans="1:17" ht="12.75">
      <c r="A77" s="14"/>
      <c r="B77" s="86" t="s">
        <v>115</v>
      </c>
      <c r="C77" s="172" t="s">
        <v>116</v>
      </c>
      <c r="D77" s="173">
        <v>1996</v>
      </c>
      <c r="E77" s="232"/>
      <c r="F77" s="39"/>
      <c r="G77" s="39"/>
      <c r="H77" s="232"/>
      <c r="I77" s="39"/>
      <c r="J77" s="39"/>
      <c r="K77" s="39"/>
      <c r="L77" s="39"/>
      <c r="M77" s="39"/>
      <c r="N77" s="39"/>
      <c r="O77" s="14"/>
      <c r="P77" s="14"/>
      <c r="Q77" s="14"/>
    </row>
    <row r="78" spans="1:17" ht="12.75">
      <c r="A78" s="14"/>
      <c r="B78" s="86" t="s">
        <v>322</v>
      </c>
      <c r="C78" s="172" t="s">
        <v>151</v>
      </c>
      <c r="D78" s="173">
        <v>1998</v>
      </c>
      <c r="E78" s="232"/>
      <c r="F78" s="39"/>
      <c r="G78" s="39"/>
      <c r="H78" s="232"/>
      <c r="I78" s="39"/>
      <c r="J78" s="39"/>
      <c r="K78" s="39"/>
      <c r="L78" s="39"/>
      <c r="M78" s="39"/>
      <c r="N78" s="39"/>
      <c r="O78" s="14"/>
      <c r="P78" s="14"/>
      <c r="Q78" s="14"/>
    </row>
    <row r="79" spans="1:17" ht="12.75">
      <c r="A79" s="14"/>
      <c r="B79" s="86" t="s">
        <v>263</v>
      </c>
      <c r="C79" s="172" t="s">
        <v>200</v>
      </c>
      <c r="D79" s="173">
        <v>1984</v>
      </c>
      <c r="E79" s="232"/>
      <c r="F79" s="39"/>
      <c r="G79" s="39"/>
      <c r="H79" s="232"/>
      <c r="I79" s="39"/>
      <c r="J79" s="39"/>
      <c r="K79" s="39"/>
      <c r="L79" s="39"/>
      <c r="M79" s="39"/>
      <c r="N79" s="39"/>
      <c r="O79" s="14"/>
      <c r="P79" s="14"/>
      <c r="Q79" s="14"/>
    </row>
    <row r="80" spans="1:17" ht="12.75">
      <c r="A80" s="14"/>
      <c r="B80" s="86" t="s">
        <v>264</v>
      </c>
      <c r="C80" s="172" t="s">
        <v>153</v>
      </c>
      <c r="D80" s="173">
        <v>2002</v>
      </c>
      <c r="E80" s="232"/>
      <c r="F80" s="39"/>
      <c r="G80" s="39"/>
      <c r="H80" s="232"/>
      <c r="I80" s="39"/>
      <c r="J80" s="39"/>
      <c r="K80" s="39"/>
      <c r="L80" s="39"/>
      <c r="M80" s="39"/>
      <c r="N80" s="39"/>
      <c r="O80" s="14"/>
      <c r="P80" s="14"/>
      <c r="Q80" s="14"/>
    </row>
    <row r="81" spans="1:17" ht="12.75">
      <c r="A81" s="14"/>
      <c r="B81" s="176" t="s">
        <v>265</v>
      </c>
      <c r="C81" s="172" t="s">
        <v>153</v>
      </c>
      <c r="D81" s="173">
        <v>2003</v>
      </c>
      <c r="E81" s="232"/>
      <c r="F81" s="39"/>
      <c r="G81" s="39"/>
      <c r="H81" s="232"/>
      <c r="I81" s="39"/>
      <c r="J81" s="39"/>
      <c r="K81" s="39"/>
      <c r="L81" s="39"/>
      <c r="M81" s="39"/>
      <c r="N81" s="39"/>
      <c r="O81" s="14"/>
      <c r="P81" s="14"/>
      <c r="Q81" s="14"/>
    </row>
    <row r="82" spans="1:17" ht="12.75">
      <c r="A82" s="14"/>
      <c r="B82" s="176" t="s">
        <v>506</v>
      </c>
      <c r="C82" s="172" t="s">
        <v>443</v>
      </c>
      <c r="D82" s="173">
        <v>1982</v>
      </c>
      <c r="E82" s="232"/>
      <c r="F82" s="39"/>
      <c r="G82" s="39"/>
      <c r="H82" s="232"/>
      <c r="I82" s="39"/>
      <c r="J82" s="39"/>
      <c r="K82" s="39"/>
      <c r="L82" s="39"/>
      <c r="M82" s="39"/>
      <c r="N82" s="39"/>
      <c r="O82" s="14"/>
      <c r="P82" s="14"/>
      <c r="Q82" s="14"/>
    </row>
    <row r="83" spans="1:17" ht="12.75">
      <c r="A83" s="14"/>
      <c r="B83" s="86" t="s">
        <v>266</v>
      </c>
      <c r="C83" s="172" t="s">
        <v>334</v>
      </c>
      <c r="D83" s="173">
        <v>1994</v>
      </c>
      <c r="E83" s="232"/>
      <c r="F83" s="39"/>
      <c r="G83" s="39"/>
      <c r="H83" s="232"/>
      <c r="I83" s="39"/>
      <c r="J83" s="39"/>
      <c r="K83" s="39"/>
      <c r="L83" s="39"/>
      <c r="M83" s="39"/>
      <c r="N83" s="39"/>
      <c r="O83" s="14"/>
      <c r="P83" s="14"/>
      <c r="Q83" s="14"/>
    </row>
    <row r="84" spans="1:17" ht="12.75">
      <c r="A84" s="14"/>
      <c r="B84" s="86" t="s">
        <v>267</v>
      </c>
      <c r="C84" s="172" t="s">
        <v>334</v>
      </c>
      <c r="D84" s="173">
        <v>1995</v>
      </c>
      <c r="E84" s="232"/>
      <c r="F84" s="39"/>
      <c r="G84" s="39"/>
      <c r="H84" s="232"/>
      <c r="I84" s="39"/>
      <c r="J84" s="39"/>
      <c r="K84" s="39"/>
      <c r="L84" s="39"/>
      <c r="M84" s="39"/>
      <c r="N84" s="39"/>
      <c r="O84" s="14"/>
      <c r="P84" s="14"/>
      <c r="Q84" s="14"/>
    </row>
    <row r="85" spans="1:17" ht="12.75">
      <c r="A85" s="14"/>
      <c r="B85" s="86" t="s">
        <v>333</v>
      </c>
      <c r="C85" s="172" t="s">
        <v>334</v>
      </c>
      <c r="D85" s="173">
        <v>1998</v>
      </c>
      <c r="E85" s="232"/>
      <c r="F85" s="39"/>
      <c r="G85" s="39"/>
      <c r="H85" s="232"/>
      <c r="I85" s="234"/>
      <c r="J85" s="39"/>
      <c r="K85" s="39"/>
      <c r="L85" s="39"/>
      <c r="M85" s="39"/>
      <c r="N85" s="39"/>
      <c r="O85" s="14"/>
      <c r="P85" s="14"/>
      <c r="Q85" s="14"/>
    </row>
    <row r="86" spans="1:17" ht="12.75">
      <c r="A86" s="14"/>
      <c r="B86" s="86" t="s">
        <v>332</v>
      </c>
      <c r="C86" s="172" t="s">
        <v>334</v>
      </c>
      <c r="D86" s="173">
        <v>1998</v>
      </c>
      <c r="E86" s="232"/>
      <c r="F86" s="39"/>
      <c r="G86" s="39"/>
      <c r="H86" s="232"/>
      <c r="I86" s="234"/>
      <c r="J86" s="39"/>
      <c r="K86" s="39"/>
      <c r="L86" s="39"/>
      <c r="M86" s="39"/>
      <c r="N86" s="39"/>
      <c r="O86" s="14"/>
      <c r="P86" s="14"/>
      <c r="Q86" s="14"/>
    </row>
    <row r="87" spans="1:17" ht="12.75">
      <c r="A87" s="14"/>
      <c r="B87" s="86" t="s">
        <v>331</v>
      </c>
      <c r="C87" s="172" t="s">
        <v>334</v>
      </c>
      <c r="D87" s="173">
        <v>2000</v>
      </c>
      <c r="E87" s="232"/>
      <c r="F87" s="39"/>
      <c r="G87" s="39"/>
      <c r="H87" s="232"/>
      <c r="I87" s="234"/>
      <c r="J87" s="39"/>
      <c r="K87" s="39"/>
      <c r="L87" s="39"/>
      <c r="M87" s="39"/>
      <c r="N87" s="39"/>
      <c r="O87" s="14"/>
      <c r="P87" s="14"/>
      <c r="Q87" s="14"/>
    </row>
    <row r="88" spans="1:17" ht="12.75">
      <c r="A88" s="14"/>
      <c r="B88" s="86" t="s">
        <v>268</v>
      </c>
      <c r="C88" s="172" t="s">
        <v>156</v>
      </c>
      <c r="D88" s="173">
        <v>1994</v>
      </c>
      <c r="E88" s="232"/>
      <c r="F88" s="39"/>
      <c r="G88" s="39"/>
      <c r="H88" s="232"/>
      <c r="I88" s="234"/>
      <c r="J88" s="39"/>
      <c r="K88" s="39"/>
      <c r="L88" s="39"/>
      <c r="M88" s="39"/>
      <c r="N88" s="39"/>
      <c r="O88" s="14"/>
      <c r="P88" s="14"/>
      <c r="Q88" s="14"/>
    </row>
    <row r="89" spans="1:17" ht="12.75">
      <c r="A89" s="14"/>
      <c r="B89" s="86" t="s">
        <v>340</v>
      </c>
      <c r="C89" s="172" t="s">
        <v>157</v>
      </c>
      <c r="D89" s="173">
        <v>1991</v>
      </c>
      <c r="E89" s="232"/>
      <c r="F89" s="39"/>
      <c r="G89" s="39"/>
      <c r="H89" s="232"/>
      <c r="I89" s="234"/>
      <c r="J89" s="39"/>
      <c r="K89" s="39"/>
      <c r="L89" s="39"/>
      <c r="M89" s="39"/>
      <c r="N89" s="39"/>
      <c r="O89" s="14"/>
      <c r="P89" s="14"/>
      <c r="Q89" s="14"/>
    </row>
    <row r="90" spans="1:17" ht="12.75">
      <c r="A90" s="14"/>
      <c r="B90" s="86" t="s">
        <v>269</v>
      </c>
      <c r="C90" s="172" t="s">
        <v>127</v>
      </c>
      <c r="D90" s="173">
        <v>1990</v>
      </c>
      <c r="E90" s="232"/>
      <c r="F90" s="39"/>
      <c r="G90" s="39"/>
      <c r="H90" s="232"/>
      <c r="I90" s="234"/>
      <c r="J90" s="39"/>
      <c r="K90" s="39"/>
      <c r="L90" s="39"/>
      <c r="M90" s="39"/>
      <c r="N90" s="39"/>
      <c r="O90" s="14"/>
      <c r="P90" s="14"/>
      <c r="Q90" s="14"/>
    </row>
    <row r="91" spans="1:17" ht="12.75">
      <c r="A91" s="14"/>
      <c r="B91" s="86" t="s">
        <v>270</v>
      </c>
      <c r="C91" s="172" t="s">
        <v>127</v>
      </c>
      <c r="D91" s="173">
        <v>1996</v>
      </c>
      <c r="E91" s="232"/>
      <c r="F91" s="39"/>
      <c r="G91" s="39"/>
      <c r="H91" s="232"/>
      <c r="I91" s="39"/>
      <c r="J91" s="39"/>
      <c r="K91" s="39"/>
      <c r="L91" s="39"/>
      <c r="M91" s="39"/>
      <c r="N91" s="39"/>
      <c r="O91" s="14"/>
      <c r="P91" s="14"/>
      <c r="Q91" s="14"/>
    </row>
    <row r="92" spans="1:17" ht="12.75">
      <c r="A92" s="14"/>
      <c r="B92" s="86" t="s">
        <v>271</v>
      </c>
      <c r="C92" s="172" t="s">
        <v>127</v>
      </c>
      <c r="D92" s="173">
        <v>1997</v>
      </c>
      <c r="E92" s="232"/>
      <c r="F92" s="39"/>
      <c r="G92" s="39"/>
      <c r="H92" s="232"/>
      <c r="I92" s="39"/>
      <c r="J92" s="39"/>
      <c r="K92" s="39"/>
      <c r="L92" s="39"/>
      <c r="M92" s="39"/>
      <c r="N92" s="39"/>
      <c r="O92" s="14"/>
      <c r="P92" s="14"/>
      <c r="Q92" s="14"/>
    </row>
    <row r="93" spans="1:17" ht="12.75">
      <c r="A93" s="14"/>
      <c r="B93" s="86" t="s">
        <v>272</v>
      </c>
      <c r="C93" s="172" t="s">
        <v>127</v>
      </c>
      <c r="D93" s="173">
        <v>1999</v>
      </c>
      <c r="E93" s="232"/>
      <c r="F93" s="39"/>
      <c r="G93" s="39"/>
      <c r="H93" s="232"/>
      <c r="I93" s="39"/>
      <c r="J93" s="39"/>
      <c r="K93" s="39"/>
      <c r="L93" s="39"/>
      <c r="M93" s="39"/>
      <c r="N93" s="39"/>
      <c r="O93" s="14"/>
      <c r="P93" s="14"/>
      <c r="Q93" s="14"/>
    </row>
    <row r="94" spans="1:17" ht="12.75">
      <c r="A94" s="14"/>
      <c r="B94" s="86" t="s">
        <v>273</v>
      </c>
      <c r="C94" s="172" t="s">
        <v>158</v>
      </c>
      <c r="D94" s="173">
        <v>1985</v>
      </c>
      <c r="E94" s="232"/>
      <c r="F94" s="39"/>
      <c r="G94" s="39"/>
      <c r="H94" s="232"/>
      <c r="I94" s="39"/>
      <c r="J94" s="39"/>
      <c r="K94" s="39"/>
      <c r="L94" s="39"/>
      <c r="M94" s="39"/>
      <c r="N94" s="39"/>
      <c r="O94" s="14"/>
      <c r="P94" s="14"/>
      <c r="Q94" s="14"/>
    </row>
    <row r="95" spans="1:17" ht="13.5" thickBot="1">
      <c r="A95" s="14"/>
      <c r="B95" s="125" t="s">
        <v>274</v>
      </c>
      <c r="C95" s="177" t="s">
        <v>158</v>
      </c>
      <c r="D95" s="178">
        <v>1985</v>
      </c>
      <c r="E95" s="232"/>
      <c r="F95" s="39"/>
      <c r="G95" s="39"/>
      <c r="H95" s="232"/>
      <c r="I95" s="39"/>
      <c r="J95" s="39"/>
      <c r="K95" s="39"/>
      <c r="L95" s="39"/>
      <c r="M95" s="39"/>
      <c r="N95" s="39"/>
      <c r="O95" s="14"/>
      <c r="P95" s="14"/>
      <c r="Q95" s="14"/>
    </row>
    <row r="96" spans="1:17" s="143" customFormat="1" ht="27.75" thickBot="1">
      <c r="A96" s="14"/>
      <c r="B96" s="235" t="s">
        <v>88</v>
      </c>
      <c r="C96" s="236" t="s">
        <v>92</v>
      </c>
      <c r="D96" s="237" t="s">
        <v>91</v>
      </c>
      <c r="E96" s="232"/>
      <c r="F96" s="14"/>
      <c r="G96" s="14"/>
      <c r="H96" s="232"/>
      <c r="I96" s="234"/>
      <c r="J96" s="39"/>
      <c r="K96" s="39"/>
      <c r="L96" s="39"/>
      <c r="M96" s="39"/>
      <c r="N96" s="39"/>
      <c r="O96" s="14"/>
      <c r="P96" s="14"/>
      <c r="Q96" s="14"/>
    </row>
    <row r="97" spans="1:17" ht="12.75">
      <c r="A97" s="14"/>
      <c r="B97" s="179" t="s">
        <v>275</v>
      </c>
      <c r="C97" s="180" t="s">
        <v>351</v>
      </c>
      <c r="D97" s="181">
        <v>1999</v>
      </c>
      <c r="E97" s="232"/>
      <c r="F97" s="14"/>
      <c r="G97" s="14"/>
      <c r="H97" s="232"/>
      <c r="I97" s="234"/>
      <c r="J97" s="39"/>
      <c r="K97" s="39"/>
      <c r="L97" s="39"/>
      <c r="M97" s="39"/>
      <c r="N97" s="39"/>
      <c r="O97" s="14"/>
      <c r="P97" s="14"/>
      <c r="Q97" s="14"/>
    </row>
    <row r="98" spans="1:17" ht="12.75">
      <c r="A98" s="14"/>
      <c r="B98" s="86" t="s">
        <v>276</v>
      </c>
      <c r="C98" s="172" t="s">
        <v>277</v>
      </c>
      <c r="D98" s="173">
        <v>1982</v>
      </c>
      <c r="E98" s="232"/>
      <c r="F98" s="39"/>
      <c r="G98" s="39"/>
      <c r="H98" s="232"/>
      <c r="I98" s="39"/>
      <c r="J98" s="39"/>
      <c r="K98" s="39"/>
      <c r="L98" s="39"/>
      <c r="M98" s="39"/>
      <c r="N98" s="39"/>
      <c r="O98" s="14"/>
      <c r="P98" s="14"/>
      <c r="Q98" s="14"/>
    </row>
    <row r="99" spans="1:17" ht="12.75">
      <c r="A99" s="14"/>
      <c r="B99" s="86" t="s">
        <v>355</v>
      </c>
      <c r="C99" s="172" t="s">
        <v>277</v>
      </c>
      <c r="D99" s="173">
        <v>1975</v>
      </c>
      <c r="E99" s="232"/>
      <c r="F99" s="39"/>
      <c r="G99" s="39"/>
      <c r="H99" s="232"/>
      <c r="I99" s="39"/>
      <c r="J99" s="39"/>
      <c r="K99" s="39"/>
      <c r="L99" s="39"/>
      <c r="M99" s="39"/>
      <c r="N99" s="39"/>
      <c r="O99" s="14"/>
      <c r="P99" s="14"/>
      <c r="Q99" s="14"/>
    </row>
    <row r="100" spans="1:17" ht="12.75">
      <c r="A100" s="14"/>
      <c r="B100" s="86" t="s">
        <v>279</v>
      </c>
      <c r="C100" s="172" t="s">
        <v>227</v>
      </c>
      <c r="D100" s="173">
        <v>2004</v>
      </c>
      <c r="E100" s="232"/>
      <c r="F100" s="39"/>
      <c r="G100" s="39"/>
      <c r="H100" s="232"/>
      <c r="I100" s="39"/>
      <c r="J100" s="39"/>
      <c r="K100" s="39"/>
      <c r="L100" s="39"/>
      <c r="M100" s="39"/>
      <c r="N100" s="39"/>
      <c r="O100" s="14"/>
      <c r="P100" s="14"/>
      <c r="Q100" s="14"/>
    </row>
    <row r="101" spans="1:17" ht="12.75">
      <c r="A101" s="14"/>
      <c r="B101" s="86" t="s">
        <v>0</v>
      </c>
      <c r="C101" s="172" t="s">
        <v>280</v>
      </c>
      <c r="D101" s="173">
        <v>2006</v>
      </c>
      <c r="E101" s="232"/>
      <c r="F101" s="39"/>
      <c r="G101" s="39"/>
      <c r="H101" s="232"/>
      <c r="I101" s="39"/>
      <c r="J101" s="39"/>
      <c r="K101" s="39"/>
      <c r="L101" s="39"/>
      <c r="M101" s="39"/>
      <c r="N101" s="39"/>
      <c r="O101" s="14"/>
      <c r="P101" s="14"/>
      <c r="Q101" s="14"/>
    </row>
    <row r="102" spans="1:17" ht="12.75">
      <c r="A102" s="14"/>
      <c r="B102" s="86" t="s">
        <v>281</v>
      </c>
      <c r="C102" s="172" t="s">
        <v>280</v>
      </c>
      <c r="D102" s="173">
        <v>2006</v>
      </c>
      <c r="E102" s="232"/>
      <c r="F102" s="39"/>
      <c r="G102" s="39"/>
      <c r="H102" s="232"/>
      <c r="I102" s="39"/>
      <c r="J102" s="39"/>
      <c r="K102" s="39"/>
      <c r="L102" s="39"/>
      <c r="M102" s="39"/>
      <c r="N102" s="39"/>
      <c r="O102" s="14"/>
      <c r="P102" s="14"/>
      <c r="Q102" s="14"/>
    </row>
    <row r="103" spans="1:17" ht="13.5" thickBot="1">
      <c r="A103" s="14"/>
      <c r="B103" s="125" t="s">
        <v>508</v>
      </c>
      <c r="C103" s="177" t="s">
        <v>280</v>
      </c>
      <c r="D103" s="178">
        <v>2006</v>
      </c>
      <c r="E103" s="233"/>
      <c r="F103" s="14"/>
      <c r="G103" s="14"/>
      <c r="H103" s="233"/>
      <c r="I103" s="14"/>
      <c r="J103" s="14"/>
      <c r="K103" s="14"/>
      <c r="L103" s="14"/>
      <c r="M103" s="14"/>
      <c r="N103" s="14"/>
      <c r="O103" s="14"/>
      <c r="P103" s="14"/>
      <c r="Q103" s="14"/>
    </row>
    <row r="104" spans="1:16" ht="12.75">
      <c r="A104" s="14"/>
      <c r="B104" s="14"/>
      <c r="C104" s="14"/>
      <c r="D104" s="217"/>
      <c r="E104" s="233"/>
      <c r="F104" s="14"/>
      <c r="G104" s="14"/>
      <c r="H104" s="233"/>
      <c r="I104" s="14"/>
      <c r="J104" s="14"/>
      <c r="K104" s="14"/>
      <c r="L104" s="14"/>
      <c r="M104" s="14"/>
      <c r="N104" s="14"/>
      <c r="O104" s="14"/>
      <c r="P104" s="14"/>
    </row>
    <row r="105" spans="1:16" ht="12.75">
      <c r="A105" s="14"/>
      <c r="B105" s="216" t="s">
        <v>398</v>
      </c>
      <c r="C105" s="195"/>
      <c r="D105" s="195"/>
      <c r="E105" s="195"/>
      <c r="F105" s="14"/>
      <c r="G105" s="14"/>
      <c r="H105" s="233"/>
      <c r="I105" s="14"/>
      <c r="J105" s="14"/>
      <c r="K105" s="14"/>
      <c r="L105" s="14"/>
      <c r="M105" s="14"/>
      <c r="N105" s="14"/>
      <c r="O105" s="14"/>
      <c r="P105" s="14"/>
    </row>
    <row r="106" spans="1:16" ht="12.75">
      <c r="A106" s="14"/>
      <c r="B106" s="220" t="s">
        <v>90</v>
      </c>
      <c r="C106" s="14"/>
      <c r="D106" s="217"/>
      <c r="E106" s="233"/>
      <c r="F106" s="14"/>
      <c r="G106" s="14"/>
      <c r="H106" s="233"/>
      <c r="I106" s="14"/>
      <c r="J106" s="14"/>
      <c r="K106" s="14"/>
      <c r="L106" s="14"/>
      <c r="M106" s="14"/>
      <c r="N106" s="14"/>
      <c r="O106" s="14"/>
      <c r="P106" s="14"/>
    </row>
    <row r="107" spans="1:16" ht="12.75">
      <c r="A107" s="14"/>
      <c r="B107" s="14"/>
      <c r="C107" s="14"/>
      <c r="D107" s="217"/>
      <c r="E107" s="233"/>
      <c r="F107" s="14"/>
      <c r="G107" s="14"/>
      <c r="H107" s="233"/>
      <c r="I107" s="14"/>
      <c r="J107" s="14"/>
      <c r="K107" s="14"/>
      <c r="L107" s="14"/>
      <c r="M107" s="14"/>
      <c r="N107" s="14"/>
      <c r="O107" s="14"/>
      <c r="P107" s="14"/>
    </row>
    <row r="108" spans="1:16" ht="12.75">
      <c r="A108" s="14"/>
      <c r="B108" s="14"/>
      <c r="C108" s="14"/>
      <c r="D108" s="217"/>
      <c r="E108" s="233"/>
      <c r="F108" s="14"/>
      <c r="G108" s="14"/>
      <c r="H108" s="233"/>
      <c r="I108" s="14"/>
      <c r="J108" s="14"/>
      <c r="K108" s="14"/>
      <c r="L108" s="14"/>
      <c r="M108" s="14"/>
      <c r="N108" s="14"/>
      <c r="O108" s="14"/>
      <c r="P108" s="14"/>
    </row>
    <row r="109" spans="1:16" ht="12.75">
      <c r="A109" s="14"/>
      <c r="B109" s="14"/>
      <c r="C109" s="14"/>
      <c r="D109" s="217"/>
      <c r="E109" s="233"/>
      <c r="F109" s="14"/>
      <c r="G109" s="14"/>
      <c r="H109" s="233"/>
      <c r="I109" s="14"/>
      <c r="J109" s="14"/>
      <c r="K109" s="14"/>
      <c r="L109" s="14"/>
      <c r="M109" s="14"/>
      <c r="N109" s="14"/>
      <c r="O109" s="14"/>
      <c r="P109" s="14"/>
    </row>
    <row r="110" spans="1:16" ht="12.75">
      <c r="A110" s="14"/>
      <c r="B110" s="14"/>
      <c r="C110" s="14"/>
      <c r="D110" s="217"/>
      <c r="E110" s="233"/>
      <c r="F110" s="14"/>
      <c r="G110" s="14"/>
      <c r="H110" s="233"/>
      <c r="I110" s="14"/>
      <c r="J110" s="14"/>
      <c r="K110" s="14"/>
      <c r="L110" s="14"/>
      <c r="M110" s="14"/>
      <c r="N110" s="14"/>
      <c r="O110" s="14"/>
      <c r="P110" s="14"/>
    </row>
    <row r="111" spans="1:16" ht="12.75">
      <c r="A111" s="14"/>
      <c r="B111" s="14"/>
      <c r="C111" s="14"/>
      <c r="D111" s="217"/>
      <c r="E111" s="233"/>
      <c r="F111" s="14"/>
      <c r="G111" s="14"/>
      <c r="H111" s="233"/>
      <c r="I111" s="14"/>
      <c r="J111" s="14"/>
      <c r="K111" s="14"/>
      <c r="L111" s="14"/>
      <c r="M111" s="14"/>
      <c r="N111" s="14"/>
      <c r="O111" s="14"/>
      <c r="P111" s="14"/>
    </row>
    <row r="112" spans="1:16" ht="12.75">
      <c r="A112" s="14"/>
      <c r="B112" s="14"/>
      <c r="C112" s="14"/>
      <c r="D112" s="217"/>
      <c r="E112" s="233"/>
      <c r="F112" s="14"/>
      <c r="G112" s="14"/>
      <c r="H112" s="233"/>
      <c r="I112" s="14"/>
      <c r="J112" s="14"/>
      <c r="K112" s="14"/>
      <c r="L112" s="14"/>
      <c r="M112" s="14"/>
      <c r="N112" s="14"/>
      <c r="O112" s="14"/>
      <c r="P112" s="14"/>
    </row>
    <row r="113" spans="1:16" ht="12.75">
      <c r="A113" s="14"/>
      <c r="B113" s="14"/>
      <c r="C113" s="14"/>
      <c r="D113" s="217"/>
      <c r="E113" s="233"/>
      <c r="F113" s="14"/>
      <c r="G113" s="14"/>
      <c r="H113" s="233"/>
      <c r="I113" s="14"/>
      <c r="J113" s="14"/>
      <c r="K113" s="14"/>
      <c r="L113" s="14"/>
      <c r="M113" s="14"/>
      <c r="N113" s="14"/>
      <c r="O113" s="14"/>
      <c r="P113" s="14"/>
    </row>
    <row r="114" spans="1:16" ht="12.75">
      <c r="A114" s="14"/>
      <c r="B114" s="14"/>
      <c r="C114" s="14"/>
      <c r="D114" s="217"/>
      <c r="E114" s="233"/>
      <c r="F114" s="14"/>
      <c r="G114" s="14"/>
      <c r="H114" s="233"/>
      <c r="I114" s="14"/>
      <c r="J114" s="14"/>
      <c r="K114" s="14"/>
      <c r="L114" s="14"/>
      <c r="M114" s="14"/>
      <c r="N114" s="14"/>
      <c r="O114" s="14"/>
      <c r="P114" s="14"/>
    </row>
    <row r="115" spans="1:16" ht="12.75">
      <c r="A115" s="14"/>
      <c r="B115" s="14"/>
      <c r="C115" s="14"/>
      <c r="D115" s="217"/>
      <c r="E115" s="233"/>
      <c r="F115" s="14"/>
      <c r="G115" s="14"/>
      <c r="H115" s="233"/>
      <c r="I115" s="14"/>
      <c r="J115" s="14"/>
      <c r="K115" s="14"/>
      <c r="L115" s="14"/>
      <c r="M115" s="14"/>
      <c r="N115" s="14"/>
      <c r="O115" s="14"/>
      <c r="P115" s="14"/>
    </row>
    <row r="116" spans="1:16" ht="12.75">
      <c r="A116" s="14"/>
      <c r="B116" s="14"/>
      <c r="C116" s="14"/>
      <c r="D116" s="217"/>
      <c r="E116" s="233"/>
      <c r="F116" s="14"/>
      <c r="G116" s="14"/>
      <c r="H116" s="233"/>
      <c r="I116" s="14"/>
      <c r="J116" s="14"/>
      <c r="K116" s="14"/>
      <c r="L116" s="14"/>
      <c r="M116" s="14"/>
      <c r="N116" s="14"/>
      <c r="O116" s="14"/>
      <c r="P116" s="14"/>
    </row>
    <row r="117" spans="1:16" ht="12.75">
      <c r="A117" s="14"/>
      <c r="B117" s="14"/>
      <c r="C117" s="14"/>
      <c r="D117" s="217"/>
      <c r="E117" s="233"/>
      <c r="F117" s="14"/>
      <c r="G117" s="14"/>
      <c r="H117" s="233"/>
      <c r="I117" s="14"/>
      <c r="J117" s="14"/>
      <c r="K117" s="14"/>
      <c r="L117" s="14"/>
      <c r="M117" s="14"/>
      <c r="N117" s="14"/>
      <c r="O117" s="14"/>
      <c r="P117" s="14"/>
    </row>
    <row r="118" spans="1:16" ht="12.75">
      <c r="A118" s="14"/>
      <c r="B118" s="14"/>
      <c r="C118" s="14"/>
      <c r="D118" s="217"/>
      <c r="E118" s="233"/>
      <c r="F118" s="14"/>
      <c r="G118" s="14"/>
      <c r="H118" s="233"/>
      <c r="I118" s="14"/>
      <c r="J118" s="14"/>
      <c r="K118" s="14"/>
      <c r="L118" s="14"/>
      <c r="M118" s="14"/>
      <c r="N118" s="14"/>
      <c r="O118" s="14"/>
      <c r="P118" s="14"/>
    </row>
    <row r="119" spans="1:16" ht="12.75">
      <c r="A119" s="14"/>
      <c r="B119" s="14"/>
      <c r="C119" s="14"/>
      <c r="D119" s="217"/>
      <c r="E119" s="233"/>
      <c r="F119" s="14"/>
      <c r="G119" s="14"/>
      <c r="H119" s="233"/>
      <c r="I119" s="14"/>
      <c r="J119" s="14"/>
      <c r="K119" s="14"/>
      <c r="L119" s="14"/>
      <c r="M119" s="14"/>
      <c r="N119" s="14"/>
      <c r="O119" s="14"/>
      <c r="P119" s="14"/>
    </row>
    <row r="120" spans="1:16" ht="12.75">
      <c r="A120" s="14"/>
      <c r="B120" s="14"/>
      <c r="C120" s="14"/>
      <c r="D120" s="217"/>
      <c r="E120" s="233"/>
      <c r="F120" s="14"/>
      <c r="G120" s="14"/>
      <c r="H120" s="233"/>
      <c r="I120" s="14"/>
      <c r="J120" s="14"/>
      <c r="K120" s="14"/>
      <c r="L120" s="14"/>
      <c r="M120" s="14"/>
      <c r="N120" s="14"/>
      <c r="O120" s="14"/>
      <c r="P120" s="14"/>
    </row>
  </sheetData>
  <mergeCells count="1">
    <mergeCell ref="B1:E1"/>
  </mergeCells>
  <printOptions/>
  <pageMargins left="0.75" right="0.75" top="1" bottom="1" header="0.5" footer="0.5"/>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Mathiesen, Marit Arnesen</dc:creator>
  <cp:keywords/>
  <dc:description/>
  <cp:lastModifiedBy>elo</cp:lastModifiedBy>
  <cp:lastPrinted>2008-02-29T07:49:46Z</cp:lastPrinted>
  <dcterms:created xsi:type="dcterms:W3CDTF">2007-01-18T11:58:57Z</dcterms:created>
  <dcterms:modified xsi:type="dcterms:W3CDTF">2008-04-15T13:29:03Z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