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28800" windowHeight="11625" tabRatio="857" activeTab="10"/>
  </bookViews>
  <sheets>
    <sheet name="Innleiing" sheetId="1" r:id="rId1"/>
    <sheet name="Totale petroleumsressursar" sheetId="2" r:id="rId2"/>
    <sheet name="Historisk produksjon" sheetId="3" r:id="rId3"/>
    <sheet name="Feltoversikt" sheetId="4" r:id="rId4"/>
    <sheet name="RK1,2,3-felt" sheetId="5" r:id="rId5"/>
    <sheet name="RK 3F-funn" sheetId="6" r:id="rId6"/>
    <sheet name="RK4-funn" sheetId="7" r:id="rId7"/>
    <sheet name="RK5-funn" sheetId="8" r:id="rId8"/>
    <sheet name="RK7f-funn" sheetId="9" r:id="rId9"/>
    <sheet name="Funn i felt og funn" sheetId="10" r:id="rId10"/>
    <sheet name="Tilstedeværende" sheetId="11" r:id="rId11"/>
  </sheets>
  <definedNames>
    <definedName name="_xlnm.Print_Area" localSheetId="3">'Feltoversikt'!$A$1:$G$83</definedName>
    <definedName name="_xlnm.Print_Area" localSheetId="9">'Funn i felt og funn'!$A$1:$F$114</definedName>
    <definedName name="_xlnm.Print_Area" localSheetId="2">'Historisk produksjon'!$A$1:$I$95</definedName>
    <definedName name="_xlnm.Print_Area" localSheetId="0">'Innleiing'!$A$1:$J$33</definedName>
    <definedName name="_xlnm.Print_Area" localSheetId="4">'RK1,2,3-felt'!$A$1:$M$97</definedName>
    <definedName name="_xlnm.Print_Area" localSheetId="6">'RK4-funn'!$A$1:$I$35</definedName>
    <definedName name="_xlnm.Print_Area" localSheetId="7">'RK5-funn'!$A$1:$I$38</definedName>
    <definedName name="_xlnm.Print_Area" localSheetId="8">'RK7f-funn'!$A$1:$I$35</definedName>
    <definedName name="_xlnm.Print_Area" localSheetId="10">'Tilstedeværende'!$A$1:$G$99</definedName>
    <definedName name="_xlnm.Print_Area" localSheetId="1">'Totale petroleumsressursar'!$A$1:$M$42</definedName>
    <definedName name="_xlnm.Print_Titles" localSheetId="9">'Funn i felt og funn'!$2:$2</definedName>
  </definedNames>
  <calcPr fullCalcOnLoad="1"/>
</workbook>
</file>

<file path=xl/sharedStrings.xml><?xml version="1.0" encoding="utf-8"?>
<sst xmlns="http://schemas.openxmlformats.org/spreadsheetml/2006/main" count="997" uniqueCount="585">
  <si>
    <t>NGL</t>
  </si>
  <si>
    <t>Total</t>
  </si>
  <si>
    <t>mill tonn</t>
  </si>
  <si>
    <r>
      <t>mill Sm</t>
    </r>
    <r>
      <rPr>
        <vertAlign val="superscript"/>
        <sz val="10"/>
        <rFont val="Arial"/>
        <family val="2"/>
      </rPr>
      <t xml:space="preserve">3 </t>
    </r>
    <r>
      <rPr>
        <sz val="10"/>
        <rFont val="Arial"/>
        <family val="2"/>
      </rPr>
      <t>o.e.</t>
    </r>
  </si>
  <si>
    <t xml:space="preserve">Nordsjøen </t>
  </si>
  <si>
    <t>Sum</t>
  </si>
  <si>
    <t xml:space="preserve">Norskehavet </t>
  </si>
  <si>
    <t xml:space="preserve">Barentshavet </t>
  </si>
  <si>
    <t>Totalt</t>
  </si>
  <si>
    <t>ALBUSKJELL</t>
  </si>
  <si>
    <t>Felt</t>
  </si>
  <si>
    <t>SUM</t>
  </si>
  <si>
    <t>ALVHEIM</t>
  </si>
  <si>
    <t>BALDER</t>
  </si>
  <si>
    <t>BLANE</t>
  </si>
  <si>
    <t>Blane</t>
  </si>
  <si>
    <t>BRAGE</t>
  </si>
  <si>
    <t>STATFJORD</t>
  </si>
  <si>
    <t>COD</t>
  </si>
  <si>
    <t>DRAUGEN</t>
  </si>
  <si>
    <t>EDDA</t>
  </si>
  <si>
    <t>EKOFISK</t>
  </si>
  <si>
    <t>ELDFISK</t>
  </si>
  <si>
    <t>EMBLA</t>
  </si>
  <si>
    <t>ENOCH</t>
  </si>
  <si>
    <t>FRAM</t>
  </si>
  <si>
    <t>FRIGG</t>
  </si>
  <si>
    <t>FRØY</t>
  </si>
  <si>
    <t>GIMLE</t>
  </si>
  <si>
    <t>Gimle</t>
  </si>
  <si>
    <t>GLITNE</t>
  </si>
  <si>
    <t>HEIMDAL</t>
  </si>
  <si>
    <t>GRANE</t>
  </si>
  <si>
    <t>GULLFAKS</t>
  </si>
  <si>
    <t>GULLFAKS SØR</t>
  </si>
  <si>
    <t>Statfjord</t>
  </si>
  <si>
    <t>GUNGNE</t>
  </si>
  <si>
    <t>Gungne</t>
  </si>
  <si>
    <t>HOD</t>
  </si>
  <si>
    <t>Hod</t>
  </si>
  <si>
    <t>GYDA</t>
  </si>
  <si>
    <t>019 B</t>
  </si>
  <si>
    <t>HEIDRUN</t>
  </si>
  <si>
    <t>Heimdal</t>
  </si>
  <si>
    <t>HULDRA</t>
  </si>
  <si>
    <t>JOTUN</t>
  </si>
  <si>
    <t>KRISTIN</t>
  </si>
  <si>
    <t>KVITEBJØRN</t>
  </si>
  <si>
    <t>Kvitebjørn</t>
  </si>
  <si>
    <t>LILLE-FRIGG</t>
  </si>
  <si>
    <t>MIKKEL</t>
  </si>
  <si>
    <t>Mikkel</t>
  </si>
  <si>
    <t>MIME</t>
  </si>
  <si>
    <t>MURCHISON</t>
  </si>
  <si>
    <t>NJORD</t>
  </si>
  <si>
    <t>NORDØST FRIGG</t>
  </si>
  <si>
    <t>NORNE</t>
  </si>
  <si>
    <t>ODIN</t>
  </si>
  <si>
    <t>ORMEN LANGE</t>
  </si>
  <si>
    <t>OSEBERG</t>
  </si>
  <si>
    <t>OSEBERG SØR</t>
  </si>
  <si>
    <r>
      <t>NGL</t>
    </r>
    <r>
      <rPr>
        <b/>
        <vertAlign val="superscript"/>
        <sz val="9"/>
        <rFont val="Arial"/>
        <family val="2"/>
      </rPr>
      <t>2</t>
    </r>
    <r>
      <rPr>
        <b/>
        <sz val="9"/>
        <rFont val="Arial"/>
        <family val="0"/>
      </rPr>
      <t xml:space="preserve">
</t>
    </r>
    <r>
      <rPr>
        <i/>
        <sz val="9"/>
        <rFont val="Arial"/>
        <family val="0"/>
      </rPr>
      <t>NGL</t>
    </r>
    <r>
      <rPr>
        <i/>
        <vertAlign val="superscript"/>
        <sz val="9"/>
        <rFont val="Arial"/>
        <family val="2"/>
      </rPr>
      <t>2</t>
    </r>
  </si>
  <si>
    <r>
      <t>Attværende reservar</t>
    </r>
    <r>
      <rPr>
        <b/>
        <vertAlign val="superscript"/>
        <sz val="9"/>
        <rFont val="Arial"/>
        <family val="2"/>
      </rPr>
      <t>4)</t>
    </r>
    <r>
      <rPr>
        <sz val="9"/>
        <rFont val="Arial"/>
        <family val="0"/>
      </rPr>
      <t xml:space="preserve">
</t>
    </r>
    <r>
      <rPr>
        <i/>
        <sz val="9"/>
        <rFont val="Arial"/>
        <family val="2"/>
      </rPr>
      <t>Remaining reserves</t>
    </r>
    <r>
      <rPr>
        <i/>
        <vertAlign val="superscript"/>
        <sz val="9"/>
        <rFont val="Arial"/>
        <family val="2"/>
      </rPr>
      <t>4)</t>
    </r>
  </si>
  <si>
    <t>1) The table shows expected values. All estimates are er subject to uncertainties.</t>
  </si>
  <si>
    <t>4) Negative remaining reserves due to sales product not reported as original volume.</t>
  </si>
  <si>
    <t>5) Gas production from Gungne, Sleipner Øst and Sleipner Vest are measured as one.</t>
  </si>
  <si>
    <t>a) Balder includes Ringhorne</t>
  </si>
  <si>
    <t>b) Gullfaks includes Gullfaks Vest</t>
  </si>
  <si>
    <t>d) Gyda includes Gyda Sør</t>
  </si>
  <si>
    <t>1) 1 tonne NGL = 1.9 Sm3 NGL</t>
  </si>
  <si>
    <r>
      <t>Funnår</t>
    </r>
    <r>
      <rPr>
        <b/>
        <vertAlign val="superscript"/>
        <sz val="9"/>
        <rFont val="Arial"/>
        <family val="0"/>
      </rPr>
      <t xml:space="preserve">2)
</t>
    </r>
    <r>
      <rPr>
        <i/>
        <sz val="9"/>
        <rFont val="Arial"/>
        <family val="2"/>
      </rPr>
      <t>Discovery year</t>
    </r>
    <r>
      <rPr>
        <i/>
        <vertAlign val="superscript"/>
        <sz val="9"/>
        <rFont val="Arial"/>
        <family val="2"/>
      </rPr>
      <t>2)</t>
    </r>
  </si>
  <si>
    <t>Discovery</t>
  </si>
  <si>
    <t>2) Discovery year is designated as the year of discovery for  the oldest discovery well in the discovery in question</t>
  </si>
  <si>
    <r>
      <t xml:space="preserve">Funn
</t>
    </r>
    <r>
      <rPr>
        <i/>
        <sz val="9"/>
        <rFont val="Arial"/>
        <family val="2"/>
      </rPr>
      <t>Discovery</t>
    </r>
  </si>
  <si>
    <t>2) Discovery year is designated as the year of discovery for the oldest discovery well in the discovery in question</t>
  </si>
  <si>
    <r>
      <t xml:space="preserve">Funn
</t>
    </r>
    <r>
      <rPr>
        <i/>
        <sz val="9"/>
        <rFont val="Arial"/>
        <family val="2"/>
      </rPr>
      <t>Discoveries</t>
    </r>
  </si>
  <si>
    <r>
      <t xml:space="preserve">Rapportert inn i felt
</t>
    </r>
    <r>
      <rPr>
        <i/>
        <sz val="9"/>
        <rFont val="Arial"/>
        <family val="2"/>
      </rPr>
      <t>Included in field</t>
    </r>
  </si>
  <si>
    <t>1) Discovery year is designated as the year of discovery for the oldest discovery well in the discovery in question</t>
  </si>
  <si>
    <r>
      <t>Funnår</t>
    </r>
    <r>
      <rPr>
        <b/>
        <vertAlign val="superscript"/>
        <sz val="9"/>
        <rFont val="Arial"/>
        <family val="2"/>
      </rPr>
      <t>1</t>
    </r>
    <r>
      <rPr>
        <b/>
        <sz val="9"/>
        <rFont val="Arial"/>
        <family val="2"/>
      </rPr>
      <t xml:space="preserve">
</t>
    </r>
    <r>
      <rPr>
        <i/>
        <sz val="9"/>
        <rFont val="Arial"/>
        <family val="2"/>
      </rPr>
      <t>Discovery year</t>
    </r>
    <r>
      <rPr>
        <i/>
        <vertAlign val="superscript"/>
        <sz val="9"/>
        <rFont val="Arial"/>
        <family val="2"/>
      </rPr>
      <t>1</t>
    </r>
  </si>
  <si>
    <r>
      <t xml:space="preserve">Rapportert inn i funn
</t>
    </r>
    <r>
      <rPr>
        <i/>
        <sz val="9"/>
        <rFont val="Arial"/>
        <family val="2"/>
      </rPr>
      <t>Included in discovery</t>
    </r>
  </si>
  <si>
    <t>OSEBERG ØST</t>
  </si>
  <si>
    <t>RINGHORNE ØST</t>
  </si>
  <si>
    <t>SIGYN</t>
  </si>
  <si>
    <t>SKIRNE</t>
  </si>
  <si>
    <t>Skirne</t>
  </si>
  <si>
    <t>SLEIPNER VEST</t>
  </si>
  <si>
    <t>SLEIPNER ØST</t>
  </si>
  <si>
    <t>SNORRE</t>
  </si>
  <si>
    <t>Snorre</t>
  </si>
  <si>
    <t>SNØHVIT</t>
  </si>
  <si>
    <t>Snøhvit</t>
  </si>
  <si>
    <t>STATFJORD NORD</t>
  </si>
  <si>
    <t>STATFJORD ØST</t>
  </si>
  <si>
    <t>SYGNA</t>
  </si>
  <si>
    <t>TAMBAR</t>
  </si>
  <si>
    <t>Tambar</t>
  </si>
  <si>
    <t>TOMMELITEN GAMMA</t>
  </si>
  <si>
    <t>Tommeliten Gamma</t>
  </si>
  <si>
    <t>TOR</t>
  </si>
  <si>
    <t>TORDIS</t>
  </si>
  <si>
    <t>Tordis</t>
  </si>
  <si>
    <t>TROLL</t>
  </si>
  <si>
    <t>Albuskjell</t>
  </si>
  <si>
    <t>Cod</t>
  </si>
  <si>
    <t>Edda</t>
  </si>
  <si>
    <t>Frigg</t>
  </si>
  <si>
    <t>Frøy</t>
  </si>
  <si>
    <t>Lille-Frigg</t>
  </si>
  <si>
    <t>Mime</t>
  </si>
  <si>
    <t>Nordøst Frigg</t>
  </si>
  <si>
    <t>Odin</t>
  </si>
  <si>
    <t>Yme</t>
  </si>
  <si>
    <t>Brage</t>
  </si>
  <si>
    <t>Draugen</t>
  </si>
  <si>
    <t>Ekofisk</t>
  </si>
  <si>
    <t>Eldfisk</t>
  </si>
  <si>
    <t>Embla</t>
  </si>
  <si>
    <t>Fram</t>
  </si>
  <si>
    <t>Glitne</t>
  </si>
  <si>
    <t>Grane</t>
  </si>
  <si>
    <t>Heidrun</t>
  </si>
  <si>
    <t>Huldra</t>
  </si>
  <si>
    <t>Jotun</t>
  </si>
  <si>
    <t>Kristin</t>
  </si>
  <si>
    <t>Murchison</t>
  </si>
  <si>
    <t>Njord</t>
  </si>
  <si>
    <t>Norne</t>
  </si>
  <si>
    <t>Oseberg Sør</t>
  </si>
  <si>
    <t>Oseberg Øst</t>
  </si>
  <si>
    <t>Ringhorne Øst</t>
  </si>
  <si>
    <t>Sigyn</t>
  </si>
  <si>
    <t>Statfjord Nord</t>
  </si>
  <si>
    <t>Statfjord Øst</t>
  </si>
  <si>
    <t>Sygna</t>
  </si>
  <si>
    <t>Tor</t>
  </si>
  <si>
    <t>Tune</t>
  </si>
  <si>
    <t>Ula</t>
  </si>
  <si>
    <t>Urd</t>
  </si>
  <si>
    <t>Vale</t>
  </si>
  <si>
    <t>Valhall</t>
  </si>
  <si>
    <t>Vigdis</t>
  </si>
  <si>
    <t>Visund</t>
  </si>
  <si>
    <t>Åsgard</t>
  </si>
  <si>
    <t>2) Funnår er funnår for den eldste funnbrønnen som inngår i feltet</t>
  </si>
  <si>
    <t>3) Gassproduksjonen på Gungne, Sleipner Vest og Øst blir målt samla.</t>
  </si>
  <si>
    <t>a) Balder omfattar Ringhorne</t>
  </si>
  <si>
    <t>b) Gullfaks omfattar Gullfaks Vest</t>
  </si>
  <si>
    <t xml:space="preserve">c) Gullfaks Sør omfattar Gulltopp, Gullveig, Rimfaks og Skinnfaks </t>
  </si>
  <si>
    <t>d) Gyda omfattar Gyda Sør</t>
  </si>
  <si>
    <t>Reservar</t>
  </si>
  <si>
    <t>Utvinningstillatelse/</t>
  </si>
  <si>
    <t>Avtalebasert område</t>
  </si>
  <si>
    <t>Marathon Petroleum Norge AS</t>
  </si>
  <si>
    <t>036 C, 088 BS, 203</t>
  </si>
  <si>
    <t>Balder</t>
  </si>
  <si>
    <t>001</t>
  </si>
  <si>
    <t>A/S Norske Shell</t>
  </si>
  <si>
    <t>093</t>
  </si>
  <si>
    <t>ConocoPhillips Skandinavia AS</t>
  </si>
  <si>
    <t>018</t>
  </si>
  <si>
    <t>Enoch</t>
  </si>
  <si>
    <t>090</t>
  </si>
  <si>
    <t>048 B</t>
  </si>
  <si>
    <t>Gullfaks</t>
  </si>
  <si>
    <t>050</t>
  </si>
  <si>
    <t>Gullfaks Sør</t>
  </si>
  <si>
    <t>046</t>
  </si>
  <si>
    <t>Gyda</t>
  </si>
  <si>
    <t>Talisman Energy Norge AS</t>
  </si>
  <si>
    <t>036 BS</t>
  </si>
  <si>
    <t>033</t>
  </si>
  <si>
    <t>Haltenbanken Vest</t>
  </si>
  <si>
    <t>CNR International (UK) Limited</t>
  </si>
  <si>
    <t>Ormen Lange</t>
  </si>
  <si>
    <t>Oseberg</t>
  </si>
  <si>
    <t>053</t>
  </si>
  <si>
    <t>072</t>
  </si>
  <si>
    <t>Total E&amp;P Norge AS</t>
  </si>
  <si>
    <t>Sleipner Vest</t>
  </si>
  <si>
    <t>Sleipner Øst</t>
  </si>
  <si>
    <t>037</t>
  </si>
  <si>
    <t>065</t>
  </si>
  <si>
    <t>089</t>
  </si>
  <si>
    <t>Troll</t>
  </si>
  <si>
    <t>Tyrihans</t>
  </si>
  <si>
    <t>019</t>
  </si>
  <si>
    <t>036</t>
  </si>
  <si>
    <t>038</t>
  </si>
  <si>
    <t>052</t>
  </si>
  <si>
    <t>046 BS</t>
  </si>
  <si>
    <t>4) Ressursane er inkludert i raden ovanfor</t>
  </si>
  <si>
    <t>5) Funnår er funnår for den eldste funnbrønnen som inngår i feltet</t>
  </si>
  <si>
    <t>5) Gassproduksjonen for Gungne, Sleipner Vest og Øst blir målt samla</t>
  </si>
  <si>
    <t xml:space="preserve">2) Funnår er funnår for den eldste funnbrønnen som inngår </t>
  </si>
  <si>
    <t>1/9-1 Tommeliten Alpha</t>
  </si>
  <si>
    <t>15/5-1 Dagny</t>
  </si>
  <si>
    <t>2/12-1 Freja</t>
  </si>
  <si>
    <t>6406/3-2 Trestakk</t>
  </si>
  <si>
    <t>6507/11-6 Sigrid</t>
  </si>
  <si>
    <t>1/5-2 Flyndre</t>
  </si>
  <si>
    <t>15/8-1 Alpha</t>
  </si>
  <si>
    <t>2/5-3 Sørøst Tor</t>
  </si>
  <si>
    <t>24/6-1 Peik</t>
  </si>
  <si>
    <t>33/9-6 Delta</t>
  </si>
  <si>
    <t>6406/2-1 Lavrans</t>
  </si>
  <si>
    <t>6406/2-6 Ragnfrid</t>
  </si>
  <si>
    <t>6406/2-7 Erlend</t>
  </si>
  <si>
    <t>6506/11-2 Lange</t>
  </si>
  <si>
    <t>6506/12-3 Lysing</t>
  </si>
  <si>
    <t>Alvheim</t>
  </si>
  <si>
    <t>30/7-6 Hild</t>
  </si>
  <si>
    <r>
      <t>Balder</t>
    </r>
    <r>
      <rPr>
        <vertAlign val="superscript"/>
        <sz val="9"/>
        <rFont val="Arial"/>
        <family val="2"/>
      </rPr>
      <t>a)</t>
    </r>
  </si>
  <si>
    <r>
      <t>Gullfaks</t>
    </r>
    <r>
      <rPr>
        <vertAlign val="superscript"/>
        <sz val="9"/>
        <rFont val="Arial"/>
        <family val="2"/>
      </rPr>
      <t>b</t>
    </r>
  </si>
  <si>
    <r>
      <t>Gullfaks Sør</t>
    </r>
    <r>
      <rPr>
        <vertAlign val="superscript"/>
        <sz val="9"/>
        <rFont val="Arial"/>
        <family val="2"/>
      </rPr>
      <t>c</t>
    </r>
  </si>
  <si>
    <r>
      <t>Gungne</t>
    </r>
    <r>
      <rPr>
        <vertAlign val="superscript"/>
        <sz val="9"/>
        <rFont val="Arial"/>
        <family val="2"/>
      </rPr>
      <t>3</t>
    </r>
  </si>
  <si>
    <r>
      <t>Gyda</t>
    </r>
    <r>
      <rPr>
        <vertAlign val="superscript"/>
        <sz val="9"/>
        <rFont val="Arial"/>
        <family val="2"/>
      </rPr>
      <t>d)</t>
    </r>
  </si>
  <si>
    <r>
      <t>1) 1,9 er omrekningsfaktoren for NGL i tonn til Sm</t>
    </r>
    <r>
      <rPr>
        <vertAlign val="superscript"/>
        <sz val="8"/>
        <rFont val="Arial"/>
        <family val="2"/>
      </rPr>
      <t>3</t>
    </r>
    <r>
      <rPr>
        <sz val="8"/>
        <rFont val="Arial"/>
        <family val="2"/>
      </rPr>
      <t>.</t>
    </r>
  </si>
  <si>
    <r>
      <t>Funnår</t>
    </r>
    <r>
      <rPr>
        <b/>
        <vertAlign val="superscript"/>
        <sz val="9"/>
        <rFont val="Arial"/>
        <family val="0"/>
      </rPr>
      <t>5)</t>
    </r>
  </si>
  <si>
    <r>
      <t>Mill. Sm</t>
    </r>
    <r>
      <rPr>
        <b/>
        <vertAlign val="superscript"/>
        <sz val="9"/>
        <rFont val="Arial"/>
        <family val="0"/>
      </rPr>
      <t>3</t>
    </r>
    <r>
      <rPr>
        <b/>
        <sz val="9"/>
        <rFont val="Arial"/>
        <family val="0"/>
      </rPr>
      <t xml:space="preserve"> o.e.</t>
    </r>
  </si>
  <si>
    <r>
      <t>Oseberg</t>
    </r>
    <r>
      <rPr>
        <vertAlign val="superscript"/>
        <sz val="9"/>
        <rFont val="Arial"/>
        <family val="2"/>
      </rPr>
      <t>2)</t>
    </r>
  </si>
  <si>
    <r>
      <t>Troll</t>
    </r>
    <r>
      <rPr>
        <vertAlign val="superscript"/>
        <sz val="9"/>
        <rFont val="Arial"/>
        <family val="2"/>
      </rPr>
      <t>3)</t>
    </r>
  </si>
  <si>
    <r>
      <t>Troll</t>
    </r>
    <r>
      <rPr>
        <vertAlign val="superscript"/>
        <sz val="9"/>
        <rFont val="Arial"/>
        <family val="2"/>
      </rPr>
      <t>4)</t>
    </r>
  </si>
  <si>
    <r>
      <t xml:space="preserve">Tyrihans </t>
    </r>
    <r>
      <rPr>
        <vertAlign val="superscript"/>
        <sz val="9"/>
        <rFont val="Arial"/>
        <family val="2"/>
      </rPr>
      <t>1)</t>
    </r>
  </si>
  <si>
    <r>
      <t>Gullfaks</t>
    </r>
    <r>
      <rPr>
        <vertAlign val="superscript"/>
        <sz val="9"/>
        <rFont val="Arial"/>
        <family val="2"/>
      </rPr>
      <t>b)</t>
    </r>
  </si>
  <si>
    <r>
      <t>Gullfaks Sør</t>
    </r>
    <r>
      <rPr>
        <vertAlign val="superscript"/>
        <sz val="9"/>
        <rFont val="Arial"/>
        <family val="2"/>
      </rPr>
      <t>c)</t>
    </r>
  </si>
  <si>
    <r>
      <t>Sleipner Vest og Sleipner Øst</t>
    </r>
    <r>
      <rPr>
        <vertAlign val="superscript"/>
        <sz val="9"/>
        <rFont val="Arial"/>
        <family val="2"/>
      </rPr>
      <t>5)</t>
    </r>
  </si>
  <si>
    <r>
      <t>Tyrihans</t>
    </r>
    <r>
      <rPr>
        <vertAlign val="superscript"/>
        <sz val="9"/>
        <rFont val="Arial"/>
        <family val="2"/>
      </rPr>
      <t>3)</t>
    </r>
  </si>
  <si>
    <r>
      <t>2) Omrekningsfaktor for NGL i tonn til Sm</t>
    </r>
    <r>
      <rPr>
        <vertAlign val="superscript"/>
        <sz val="9"/>
        <rFont val="Arial"/>
        <family val="0"/>
      </rPr>
      <t>3</t>
    </r>
    <r>
      <rPr>
        <sz val="9"/>
        <rFont val="Arial"/>
        <family val="0"/>
      </rPr>
      <t xml:space="preserve"> er 1,9</t>
    </r>
  </si>
  <si>
    <r>
      <t>1) 1,9 er omrekningsfaktoren for NGL i tonn til Sm</t>
    </r>
    <r>
      <rPr>
        <vertAlign val="superscript"/>
        <sz val="9"/>
        <rFont val="Arial"/>
        <family val="2"/>
      </rPr>
      <t>3</t>
    </r>
  </si>
  <si>
    <r>
      <t>1) 1,9 er omrekningsfaktoren for NGL i tonn til Sm</t>
    </r>
    <r>
      <rPr>
        <vertAlign val="superscript"/>
        <sz val="9"/>
        <rFont val="Arial"/>
        <family val="0"/>
      </rPr>
      <t>3</t>
    </r>
  </si>
  <si>
    <r>
      <t xml:space="preserve">Felt
</t>
    </r>
    <r>
      <rPr>
        <i/>
        <sz val="10"/>
        <rFont val="Arial"/>
        <family val="2"/>
      </rPr>
      <t>Field</t>
    </r>
  </si>
  <si>
    <r>
      <t xml:space="preserve">Olje
</t>
    </r>
    <r>
      <rPr>
        <i/>
        <sz val="9"/>
        <rFont val="Arial"/>
        <family val="0"/>
      </rPr>
      <t>Oil</t>
    </r>
  </si>
  <si>
    <r>
      <t xml:space="preserve">Gass
</t>
    </r>
    <r>
      <rPr>
        <i/>
        <sz val="9"/>
        <rFont val="Arial"/>
        <family val="0"/>
      </rPr>
      <t>Gas</t>
    </r>
  </si>
  <si>
    <r>
      <t xml:space="preserve">NGL
</t>
    </r>
    <r>
      <rPr>
        <i/>
        <sz val="9"/>
        <rFont val="Arial"/>
        <family val="0"/>
      </rPr>
      <t>NGL</t>
    </r>
  </si>
  <si>
    <r>
      <t xml:space="preserve">Kond.
</t>
    </r>
    <r>
      <rPr>
        <i/>
        <sz val="9"/>
        <rFont val="Arial"/>
        <family val="0"/>
      </rPr>
      <t>Condensate</t>
    </r>
  </si>
  <si>
    <r>
      <t>Sum o.e</t>
    </r>
    <r>
      <rPr>
        <b/>
        <vertAlign val="superscript"/>
        <sz val="9"/>
        <rFont val="Arial"/>
        <family val="2"/>
      </rPr>
      <t>1</t>
    </r>
  </si>
  <si>
    <r>
      <t>Funnår</t>
    </r>
    <r>
      <rPr>
        <b/>
        <vertAlign val="superscript"/>
        <sz val="9"/>
        <rFont val="Arial"/>
        <family val="2"/>
      </rPr>
      <t>2</t>
    </r>
    <r>
      <rPr>
        <b/>
        <sz val="9"/>
        <rFont val="Arial"/>
        <family val="0"/>
      </rPr>
      <t xml:space="preserve">
</t>
    </r>
    <r>
      <rPr>
        <i/>
        <sz val="9"/>
        <rFont val="Arial"/>
        <family val="0"/>
      </rPr>
      <t>Discovery year</t>
    </r>
    <r>
      <rPr>
        <i/>
        <vertAlign val="superscript"/>
        <sz val="9"/>
        <rFont val="Arial"/>
        <family val="2"/>
      </rPr>
      <t>2</t>
    </r>
  </si>
  <si>
    <r>
      <t xml:space="preserve">mill Sm3
</t>
    </r>
    <r>
      <rPr>
        <i/>
        <sz val="9"/>
        <rFont val="Arial"/>
        <family val="0"/>
      </rPr>
      <t>mill Sm3</t>
    </r>
  </si>
  <si>
    <r>
      <t xml:space="preserve">mrd Sm3
</t>
    </r>
    <r>
      <rPr>
        <i/>
        <sz val="9"/>
        <rFont val="Arial"/>
        <family val="0"/>
      </rPr>
      <t>bill Sm3</t>
    </r>
  </si>
  <si>
    <r>
      <t xml:space="preserve">mill tonn
</t>
    </r>
    <r>
      <rPr>
        <i/>
        <sz val="9"/>
        <rFont val="Arial"/>
        <family val="0"/>
      </rPr>
      <t>mill tonn</t>
    </r>
  </si>
  <si>
    <r>
      <t xml:space="preserve">Historisk produksjon
</t>
    </r>
    <r>
      <rPr>
        <i/>
        <sz val="10"/>
        <rFont val="Arial"/>
        <family val="2"/>
      </rPr>
      <t>Sum fields with ceased production</t>
    </r>
  </si>
  <si>
    <r>
      <t xml:space="preserve">Produksjon frå felt i produksjon
</t>
    </r>
    <r>
      <rPr>
        <i/>
        <sz val="9"/>
        <rFont val="Arial"/>
        <family val="2"/>
      </rPr>
      <t>Sum production from producing fields</t>
    </r>
  </si>
  <si>
    <r>
      <t xml:space="preserve">Sum solgt og levert
</t>
    </r>
    <r>
      <rPr>
        <i/>
        <sz val="9"/>
        <rFont val="Arial"/>
        <family val="2"/>
      </rPr>
      <t>Sum sold and delivered</t>
    </r>
  </si>
  <si>
    <t>TUNE</t>
  </si>
  <si>
    <t>TYRIHANS</t>
  </si>
  <si>
    <t>ULA</t>
  </si>
  <si>
    <t>URD</t>
  </si>
  <si>
    <t>VALE</t>
  </si>
  <si>
    <t>VALHALL</t>
  </si>
  <si>
    <t>VARG</t>
  </si>
  <si>
    <t>Varg</t>
  </si>
  <si>
    <t>VESLEFRIKK</t>
  </si>
  <si>
    <t>Veslefrikk</t>
  </si>
  <si>
    <t>VEST EKOFISK</t>
  </si>
  <si>
    <t>Vest Ekofisk</t>
  </si>
  <si>
    <t>VIGDIS</t>
  </si>
  <si>
    <t>VILJE</t>
  </si>
  <si>
    <t>VISUND</t>
  </si>
  <si>
    <t>VOLVE</t>
  </si>
  <si>
    <t>YME</t>
  </si>
  <si>
    <t>ØST FRIGG</t>
  </si>
  <si>
    <t>Øst Frigg</t>
  </si>
  <si>
    <t>ÅSGARD</t>
  </si>
  <si>
    <t>Funn</t>
  </si>
  <si>
    <t>1/3-6</t>
  </si>
  <si>
    <t>15/3-4</t>
  </si>
  <si>
    <t>15/5-2</t>
  </si>
  <si>
    <t>16/7-2</t>
  </si>
  <si>
    <t>25/11-16</t>
  </si>
  <si>
    <t>25/5-5</t>
  </si>
  <si>
    <t>25/8-4</t>
  </si>
  <si>
    <t>31/2-N-11 H</t>
  </si>
  <si>
    <t>Oljedirektoratet</t>
  </si>
  <si>
    <r>
      <t xml:space="preserve">Feltoversikt / </t>
    </r>
    <r>
      <rPr>
        <i/>
        <u val="single"/>
        <sz val="10"/>
        <color indexed="12"/>
        <rFont val="Arial"/>
        <family val="2"/>
      </rPr>
      <t>Fields</t>
    </r>
  </si>
  <si>
    <r>
      <t xml:space="preserve">Tilstedeværende ressurser i felt
</t>
    </r>
    <r>
      <rPr>
        <i/>
        <u val="single"/>
        <sz val="10"/>
        <color indexed="12"/>
        <rFont val="Arial"/>
        <family val="2"/>
      </rPr>
      <t>In-place resources in fields</t>
    </r>
  </si>
  <si>
    <r>
      <t xml:space="preserve">Olje / </t>
    </r>
    <r>
      <rPr>
        <b/>
        <i/>
        <sz val="10"/>
        <rFont val="Arial"/>
        <family val="2"/>
      </rPr>
      <t>Oil</t>
    </r>
  </si>
  <si>
    <r>
      <t>Gass /</t>
    </r>
    <r>
      <rPr>
        <b/>
        <i/>
        <sz val="10"/>
        <rFont val="Arial"/>
        <family val="2"/>
      </rPr>
      <t xml:space="preserve"> Gas</t>
    </r>
  </si>
  <si>
    <r>
      <t xml:space="preserve">Kondensat
</t>
    </r>
    <r>
      <rPr>
        <b/>
        <i/>
        <sz val="10"/>
        <rFont val="Arial"/>
        <family val="2"/>
      </rPr>
      <t>Condensate</t>
    </r>
  </si>
  <si>
    <r>
      <t>mrd Sm</t>
    </r>
    <r>
      <rPr>
        <vertAlign val="superscript"/>
        <sz val="10"/>
        <rFont val="Arial"/>
        <family val="2"/>
      </rPr>
      <t xml:space="preserve">3
</t>
    </r>
    <r>
      <rPr>
        <i/>
        <sz val="10"/>
        <rFont val="Arial"/>
        <family val="2"/>
      </rPr>
      <t>bill Sm</t>
    </r>
    <r>
      <rPr>
        <i/>
        <vertAlign val="superscript"/>
        <sz val="10"/>
        <rFont val="Arial"/>
        <family val="2"/>
      </rPr>
      <t>3</t>
    </r>
  </si>
  <si>
    <r>
      <t>mill Sm</t>
    </r>
    <r>
      <rPr>
        <vertAlign val="superscript"/>
        <sz val="10"/>
        <rFont val="Arial"/>
        <family val="2"/>
      </rPr>
      <t xml:space="preserve">3
</t>
    </r>
  </si>
  <si>
    <r>
      <t>mill Sm</t>
    </r>
    <r>
      <rPr>
        <vertAlign val="superscript"/>
        <sz val="10"/>
        <rFont val="Arial"/>
        <family val="2"/>
      </rPr>
      <t>3</t>
    </r>
  </si>
  <si>
    <r>
      <t xml:space="preserve">Totalt utvinnbart potensial /
</t>
    </r>
    <r>
      <rPr>
        <b/>
        <i/>
        <sz val="10"/>
        <rFont val="Arial"/>
        <family val="2"/>
      </rPr>
      <t>Total recoverable potential</t>
    </r>
  </si>
  <si>
    <r>
      <t>Prosjektstatuskategori /</t>
    </r>
    <r>
      <rPr>
        <i/>
        <sz val="10"/>
        <rFont val="Arial"/>
        <family val="2"/>
      </rPr>
      <t xml:space="preserve"> Project status category</t>
    </r>
  </si>
  <si>
    <r>
      <t xml:space="preserve">Produsert / </t>
    </r>
    <r>
      <rPr>
        <i/>
        <sz val="10"/>
        <rFont val="Arial"/>
        <family val="2"/>
      </rPr>
      <t>Produced</t>
    </r>
  </si>
  <si>
    <r>
      <t>Attverande reservar' /</t>
    </r>
    <r>
      <rPr>
        <i/>
        <sz val="10"/>
        <rFont val="Arial"/>
        <family val="2"/>
      </rPr>
      <t xml:space="preserve"> Remaining reserves</t>
    </r>
    <r>
      <rPr>
        <i/>
        <vertAlign val="superscript"/>
        <sz val="10"/>
        <rFont val="Arial"/>
        <family val="2"/>
      </rPr>
      <t>'</t>
    </r>
  </si>
  <si>
    <r>
      <t>Uoppdaga /</t>
    </r>
    <r>
      <rPr>
        <i/>
        <sz val="10"/>
        <rFont val="Arial"/>
        <family val="2"/>
      </rPr>
      <t xml:space="preserve"> Undiscovered</t>
    </r>
  </si>
  <si>
    <t>35/11-13</t>
  </si>
  <si>
    <t>35/2-1</t>
  </si>
  <si>
    <t>6406/9-1</t>
  </si>
  <si>
    <t>6506/6-1</t>
  </si>
  <si>
    <t>6507/2-2</t>
  </si>
  <si>
    <t>6507/7-13</t>
  </si>
  <si>
    <t>6608/10-11 S</t>
  </si>
  <si>
    <t>6707/10-1</t>
  </si>
  <si>
    <t>7/7-2</t>
  </si>
  <si>
    <t>7/8-3</t>
  </si>
  <si>
    <r>
      <t xml:space="preserve">Historisk produksjon frå felt der produksjonen er avslutta og frå
felt i produksjon. (Ressurskategori 0)
</t>
    </r>
    <r>
      <rPr>
        <i/>
        <sz val="12"/>
        <rFont val="Arial"/>
        <family val="2"/>
      </rPr>
      <t>Historical production from fields where production is ceased 
and from fields in production. (Resource category 0)</t>
    </r>
  </si>
  <si>
    <r>
      <t xml:space="preserve">Opprinnelege og attverande reservar i felt. (Ressurskategorier 1, 2 og 3)
</t>
    </r>
    <r>
      <rPr>
        <i/>
        <sz val="12"/>
        <rFont val="Arial"/>
        <family val="2"/>
      </rPr>
      <t>Original recoverable and remaining reserves in fields.  (Resource categories 1, 2 and 3)</t>
    </r>
  </si>
  <si>
    <r>
      <t>Opprinnelege reservar</t>
    </r>
    <r>
      <rPr>
        <b/>
        <vertAlign val="superscript"/>
        <sz val="9"/>
        <rFont val="Arial"/>
        <family val="2"/>
      </rPr>
      <t>1)</t>
    </r>
    <r>
      <rPr>
        <b/>
        <sz val="9"/>
        <rFont val="Arial"/>
        <family val="2"/>
      </rPr>
      <t xml:space="preserve">
</t>
    </r>
    <r>
      <rPr>
        <i/>
        <sz val="9"/>
        <rFont val="Arial"/>
        <family val="2"/>
      </rPr>
      <t>Original recoverable</t>
    </r>
    <r>
      <rPr>
        <i/>
        <vertAlign val="superscript"/>
        <sz val="9"/>
        <rFont val="Arial"/>
        <family val="2"/>
      </rPr>
      <t>1)</t>
    </r>
  </si>
  <si>
    <t>1) Tabellen viser forventningsverdiar og estimata er difor usikre</t>
  </si>
  <si>
    <t>a) Balder omfattar òg Ringhorne</t>
  </si>
  <si>
    <t>b) Gullfaks omfattar òg Gullfaks Vest</t>
  </si>
  <si>
    <t>d) Gyda omfattar òg Gyda Sør</t>
  </si>
  <si>
    <t>4) Årsaka til negative tal for attverande reservar på enkelte felt er at produkta NGL og kondensat ikkje er rapportert under opprinnelege reservar.</t>
  </si>
  <si>
    <t>c) Gullfaks Sør omfattar òg Gulltopp,Gullveig, Rimfaks og Skinnfaks</t>
  </si>
  <si>
    <r>
      <t xml:space="preserve">Ressursar i funn i planleggingsfase (ressurskategori 4F)
</t>
    </r>
    <r>
      <rPr>
        <i/>
        <sz val="12"/>
        <rFont val="Arial"/>
        <family val="2"/>
      </rPr>
      <t>Resources in the planning phase (Resource category 4F)</t>
    </r>
  </si>
  <si>
    <t>2) Funnår for den eldste funnbrønnen som inngår</t>
  </si>
  <si>
    <r>
      <t xml:space="preserve">Ressursar i funn der utvinning er sannsynleg, men 
ikkje avklart (ressurskategori 5F)
</t>
    </r>
    <r>
      <rPr>
        <i/>
        <sz val="12"/>
        <rFont val="Arial"/>
        <family val="2"/>
      </rPr>
      <t>Resources whose recovery is likely,
but not clarified (Resource category 5)</t>
    </r>
  </si>
  <si>
    <t xml:space="preserve">2)  Funnår for den eldste funnbrønnen som inngår </t>
  </si>
  <si>
    <t xml:space="preserve">1)  Funnår for den eldste funnbrønnen som inngår </t>
  </si>
  <si>
    <t>Totale petroleumsressursar på norsk kontinentalsokkel /
Original Recoverable Petroleum Resources on the Norwegian Continental Shelf</t>
  </si>
  <si>
    <t>Historisk produksjon
Historical production</t>
  </si>
  <si>
    <r>
      <t xml:space="preserve">RK 1, 2 &amp; 3-felt: Opprinnelege og attverande reservar i felt
</t>
    </r>
    <r>
      <rPr>
        <i/>
        <u val="single"/>
        <sz val="10"/>
        <color indexed="12"/>
        <rFont val="Arial"/>
        <family val="2"/>
      </rPr>
      <t>Original recoverable volumes and remaining volumes for reserves in production</t>
    </r>
  </si>
  <si>
    <r>
      <t xml:space="preserve">RK 4F: Ressursar i funn i planleggingsfase
</t>
    </r>
    <r>
      <rPr>
        <i/>
        <u val="single"/>
        <sz val="10"/>
        <color indexed="12"/>
        <rFont val="Arial"/>
        <family val="2"/>
      </rPr>
      <t>Resources in the planning phase</t>
    </r>
  </si>
  <si>
    <r>
      <t xml:space="preserve">RK 5F: Ressursar i funn der utvinning er sannsynleg, men ikkje avklart
</t>
    </r>
    <r>
      <rPr>
        <i/>
        <u val="single"/>
        <sz val="10"/>
        <color indexed="12"/>
        <rFont val="Arial"/>
        <family val="2"/>
      </rPr>
      <t>Resources whose recovery is likely, but not clarified</t>
    </r>
  </si>
  <si>
    <r>
      <t xml:space="preserve">RK 7F: Ressursar i nye funn  som ikkje er evaluert
</t>
    </r>
    <r>
      <rPr>
        <i/>
        <u val="single"/>
        <sz val="10"/>
        <color indexed="12"/>
        <rFont val="Arial"/>
        <family val="2"/>
      </rPr>
      <t>Resources in new discoveries that have not been evaluated</t>
    </r>
  </si>
  <si>
    <r>
      <t xml:space="preserve">Tilstedeværende ressursar i felt
</t>
    </r>
    <r>
      <rPr>
        <i/>
        <sz val="12"/>
        <rFont val="Arial"/>
        <family val="2"/>
      </rPr>
      <t>In-place resources in fields</t>
    </r>
  </si>
  <si>
    <r>
      <t>Avhengige ressursar i felt /</t>
    </r>
    <r>
      <rPr>
        <i/>
        <sz val="10"/>
        <rFont val="Arial"/>
        <family val="2"/>
      </rPr>
      <t xml:space="preserve"> Contingent resources in fields</t>
    </r>
  </si>
  <si>
    <r>
      <t>Avhengige ressursar i funn /</t>
    </r>
    <r>
      <rPr>
        <i/>
        <sz val="10"/>
        <rFont val="Arial"/>
        <family val="2"/>
      </rPr>
      <t xml:space="preserve"> Contingent resources in discoveries</t>
    </r>
  </si>
  <si>
    <r>
      <t>Heidrun</t>
    </r>
    <r>
      <rPr>
        <vertAlign val="superscript"/>
        <sz val="9"/>
        <rFont val="Arial"/>
        <family val="2"/>
      </rPr>
      <t>e)</t>
    </r>
  </si>
  <si>
    <r>
      <t>Oseberg</t>
    </r>
    <r>
      <rPr>
        <vertAlign val="superscript"/>
        <sz val="9"/>
        <rFont val="Arial"/>
        <family val="2"/>
      </rPr>
      <t>f)</t>
    </r>
  </si>
  <si>
    <r>
      <t>Sleipner Vest og Øst</t>
    </r>
    <r>
      <rPr>
        <vertAlign val="superscript"/>
        <sz val="9"/>
        <rFont val="Arial"/>
        <family val="2"/>
      </rPr>
      <t>3) g)</t>
    </r>
  </si>
  <si>
    <r>
      <t>Tordis</t>
    </r>
    <r>
      <rPr>
        <vertAlign val="superscript"/>
        <sz val="9"/>
        <rFont val="Arial"/>
        <family val="2"/>
      </rPr>
      <t>h)</t>
    </r>
  </si>
  <si>
    <r>
      <t>Troll</t>
    </r>
    <r>
      <rPr>
        <vertAlign val="superscript"/>
        <sz val="9"/>
        <rFont val="Arial"/>
        <family val="2"/>
      </rPr>
      <t>i)</t>
    </r>
  </si>
  <si>
    <t>e) Heidrun omfatter Tjeldbergodden</t>
  </si>
  <si>
    <t>f) Oseberg omfattar Oseberg Vest</t>
  </si>
  <si>
    <t>g) Sleipner Øst omfattar Loke</t>
  </si>
  <si>
    <t>h) Tordis omfattar Tordis Øst og Borg</t>
  </si>
  <si>
    <t>i) Troll omfattar TOGI</t>
  </si>
  <si>
    <r>
      <t>Alve</t>
    </r>
    <r>
      <rPr>
        <vertAlign val="superscript"/>
        <sz val="9"/>
        <rFont val="Arial"/>
        <family val="2"/>
      </rPr>
      <t>1)</t>
    </r>
  </si>
  <si>
    <r>
      <t>Gjøa</t>
    </r>
    <r>
      <rPr>
        <vertAlign val="superscript"/>
        <sz val="9"/>
        <rFont val="Arial"/>
        <family val="2"/>
      </rPr>
      <t>1)</t>
    </r>
  </si>
  <si>
    <r>
      <t>Rev</t>
    </r>
    <r>
      <rPr>
        <vertAlign val="superscript"/>
        <sz val="9"/>
        <rFont val="Arial"/>
        <family val="2"/>
      </rPr>
      <t>1)</t>
    </r>
  </si>
  <si>
    <r>
      <t>Skarv</t>
    </r>
    <r>
      <rPr>
        <vertAlign val="superscript"/>
        <sz val="9"/>
        <rFont val="Arial"/>
        <family val="2"/>
      </rPr>
      <t>1)</t>
    </r>
  </si>
  <si>
    <r>
      <t>Vega</t>
    </r>
    <r>
      <rPr>
        <vertAlign val="superscript"/>
        <sz val="9"/>
        <rFont val="Arial"/>
        <family val="2"/>
      </rPr>
      <t>1)</t>
    </r>
  </si>
  <si>
    <r>
      <t>Vega Sør</t>
    </r>
    <r>
      <rPr>
        <vertAlign val="superscript"/>
        <sz val="9"/>
        <rFont val="Arial"/>
        <family val="2"/>
      </rPr>
      <t>1)</t>
    </r>
  </si>
  <si>
    <t>Statoil Hydro ASA</t>
  </si>
  <si>
    <t>ExxonMobil Exploration &amp; Production Norway AS</t>
  </si>
  <si>
    <t>Statoil Hydro Petroleum AS</t>
  </si>
  <si>
    <t>Talisman North Sea Limited</t>
  </si>
  <si>
    <t>BP Norge As</t>
  </si>
  <si>
    <t>159 B</t>
  </si>
  <si>
    <t>038 C</t>
  </si>
  <si>
    <t>Skarv</t>
  </si>
  <si>
    <t>090 C</t>
  </si>
  <si>
    <r>
      <t>Alve</t>
    </r>
    <r>
      <rPr>
        <vertAlign val="superscript"/>
        <sz val="9"/>
        <rFont val="Arial"/>
        <family val="2"/>
      </rPr>
      <t>3)</t>
    </r>
  </si>
  <si>
    <r>
      <t>Gjøa</t>
    </r>
    <r>
      <rPr>
        <vertAlign val="superscript"/>
        <sz val="9"/>
        <rFont val="Arial"/>
        <family val="2"/>
      </rPr>
      <t>3)</t>
    </r>
  </si>
  <si>
    <r>
      <t>Rev</t>
    </r>
    <r>
      <rPr>
        <vertAlign val="superscript"/>
        <sz val="9"/>
        <rFont val="Arial"/>
        <family val="2"/>
      </rPr>
      <t>3)</t>
    </r>
  </si>
  <si>
    <r>
      <t>Skarv</t>
    </r>
    <r>
      <rPr>
        <vertAlign val="superscript"/>
        <sz val="9"/>
        <rFont val="Arial"/>
        <family val="2"/>
      </rPr>
      <t>3)</t>
    </r>
  </si>
  <si>
    <r>
      <t>Sleipner Øst</t>
    </r>
    <r>
      <rPr>
        <vertAlign val="superscript"/>
        <sz val="9"/>
        <rFont val="Arial"/>
        <family val="2"/>
      </rPr>
      <t>g)</t>
    </r>
  </si>
  <si>
    <r>
      <t>Volund</t>
    </r>
    <r>
      <rPr>
        <vertAlign val="superscript"/>
        <sz val="9"/>
        <rFont val="Arial"/>
        <family val="2"/>
      </rPr>
      <t>3)</t>
    </r>
  </si>
  <si>
    <r>
      <t>Yme</t>
    </r>
    <r>
      <rPr>
        <vertAlign val="superscript"/>
        <sz val="9"/>
        <rFont val="Arial"/>
        <family val="2"/>
      </rPr>
      <t>3)</t>
    </r>
  </si>
  <si>
    <t>e) Heidrun omfattar Tjeldbergodden</t>
  </si>
  <si>
    <t>f) Oseberg omfattar òg Oseberg Vest</t>
  </si>
  <si>
    <t>g) Sleipner Øst omfattar òg Loke</t>
  </si>
  <si>
    <t>h) Tordis omfattar òg Tordis Øst òg Borg</t>
  </si>
  <si>
    <t>e) Heidrun includes Tjeldbergodden</t>
  </si>
  <si>
    <t>f) Oseberg includes Oseberg Vest</t>
  </si>
  <si>
    <t>g) Sleipner Øst includes Loke</t>
  </si>
  <si>
    <t>h) Tordis includes Tordis Øst and Borg</t>
  </si>
  <si>
    <t>i) Troll includes TOGI</t>
  </si>
  <si>
    <t>15/3-1 S Gudrun</t>
  </si>
  <si>
    <t>17/12-1 Bream</t>
  </si>
  <si>
    <t>34/11-2 S Nøkken</t>
  </si>
  <si>
    <t>35/8-3</t>
  </si>
  <si>
    <t>6406/1-1 Erlend N.</t>
  </si>
  <si>
    <t>7122/6-1</t>
  </si>
  <si>
    <t>15/12-18 S</t>
  </si>
  <si>
    <t>16/1-8</t>
  </si>
  <si>
    <t>16/2-3</t>
  </si>
  <si>
    <t>6405/10-1</t>
  </si>
  <si>
    <t>7125/4-1</t>
  </si>
  <si>
    <t>ALVE</t>
  </si>
  <si>
    <t>GJØA</t>
  </si>
  <si>
    <t>REV</t>
  </si>
  <si>
    <t>SKARV</t>
  </si>
  <si>
    <t>VEGA</t>
  </si>
  <si>
    <t>VEGA SØR</t>
  </si>
  <si>
    <t>VOLUND</t>
  </si>
  <si>
    <r>
      <t xml:space="preserve">3) Ressursane omfattar dei totale ressursane på Troll, også den delen som blir operert av </t>
    </r>
    <r>
      <rPr>
        <sz val="9"/>
        <rFont val="Arial"/>
        <family val="2"/>
      </rPr>
      <t>Statoil Hydro ASA</t>
    </r>
  </si>
  <si>
    <t>i) Troll omfattar òg TOGI</t>
  </si>
  <si>
    <r>
      <t xml:space="preserve">Produsert / </t>
    </r>
    <r>
      <rPr>
        <i/>
        <sz val="10"/>
        <rFont val="Arial"/>
        <family val="2"/>
      </rPr>
      <t xml:space="preserve">Produced </t>
    </r>
    <r>
      <rPr>
        <i/>
        <vertAlign val="superscript"/>
        <sz val="10"/>
        <rFont val="Arial"/>
        <family val="2"/>
      </rPr>
      <t>1)</t>
    </r>
  </si>
  <si>
    <r>
      <t>Attverande reservar' /</t>
    </r>
    <r>
      <rPr>
        <i/>
        <sz val="10"/>
        <rFont val="Arial"/>
        <family val="2"/>
      </rPr>
      <t xml:space="preserve"> Remaining reserves</t>
    </r>
    <r>
      <rPr>
        <i/>
        <vertAlign val="superscript"/>
        <sz val="10"/>
        <rFont val="Arial"/>
        <family val="2"/>
      </rPr>
      <t>2)</t>
    </r>
  </si>
  <si>
    <r>
      <t xml:space="preserve">Moglege framtidige tiltak for auka utvinning / </t>
    </r>
    <r>
      <rPr>
        <i/>
        <sz val="10"/>
        <rFont val="Arial"/>
        <family val="2"/>
      </rPr>
      <t>Potential from improved recovery</t>
    </r>
    <r>
      <rPr>
        <i/>
        <vertAlign val="superscript"/>
        <sz val="10"/>
        <rFont val="Arial"/>
        <family val="2"/>
      </rPr>
      <t>3)</t>
    </r>
  </si>
  <si>
    <r>
      <t>2)</t>
    </r>
    <r>
      <rPr>
        <sz val="10"/>
        <rFont val="Arial"/>
        <family val="0"/>
      </rPr>
      <t xml:space="preserve"> Inkluderer ressurskategoriane 1, 2 og 3 / </t>
    </r>
    <r>
      <rPr>
        <i/>
        <sz val="10"/>
        <rFont val="Arial"/>
        <family val="2"/>
      </rPr>
      <t>Includes resource categories 1, 2 and 3</t>
    </r>
  </si>
  <si>
    <r>
      <t xml:space="preserve">Produsert / </t>
    </r>
    <r>
      <rPr>
        <i/>
        <sz val="10"/>
        <rFont val="Arial"/>
        <family val="2"/>
      </rPr>
      <t>Produced</t>
    </r>
    <r>
      <rPr>
        <i/>
        <vertAlign val="superscript"/>
        <sz val="10"/>
        <rFont val="Arial"/>
        <family val="2"/>
      </rPr>
      <t>1)</t>
    </r>
  </si>
  <si>
    <t>Sum o.e</t>
  </si>
  <si>
    <r>
      <t>2) 1 tonne NGL = 1.9 Sm</t>
    </r>
    <r>
      <rPr>
        <i/>
        <vertAlign val="superscript"/>
        <sz val="8"/>
        <rFont val="Arial"/>
        <family val="2"/>
      </rPr>
      <t>3</t>
    </r>
    <r>
      <rPr>
        <i/>
        <sz val="8"/>
        <rFont val="Arial"/>
        <family val="2"/>
      </rPr>
      <t xml:space="preserve"> NGL</t>
    </r>
  </si>
  <si>
    <r>
      <t>1) 1 tonne NGL = 1.9 Sm</t>
    </r>
    <r>
      <rPr>
        <i/>
        <vertAlign val="superscript"/>
        <sz val="9"/>
        <rFont val="Arial"/>
        <family val="2"/>
      </rPr>
      <t>3</t>
    </r>
    <r>
      <rPr>
        <i/>
        <sz val="9"/>
        <rFont val="Arial"/>
        <family val="2"/>
      </rPr>
      <t xml:space="preserve"> NGL</t>
    </r>
  </si>
  <si>
    <r>
      <t>NGL</t>
    </r>
    <r>
      <rPr>
        <b/>
        <vertAlign val="superscript"/>
        <sz val="9"/>
        <rFont val="Arial"/>
        <family val="2"/>
      </rPr>
      <t>1</t>
    </r>
    <r>
      <rPr>
        <b/>
        <sz val="9"/>
        <rFont val="Arial"/>
        <family val="0"/>
      </rPr>
      <t xml:space="preserve">
</t>
    </r>
    <r>
      <rPr>
        <i/>
        <sz val="9"/>
        <rFont val="Arial"/>
        <family val="0"/>
      </rPr>
      <t>NGL</t>
    </r>
    <r>
      <rPr>
        <i/>
        <vertAlign val="superscript"/>
        <sz val="9"/>
        <rFont val="Arial"/>
        <family val="2"/>
      </rPr>
      <t>1</t>
    </r>
  </si>
  <si>
    <r>
      <t>Olje mill Sm</t>
    </r>
    <r>
      <rPr>
        <b/>
        <vertAlign val="superscript"/>
        <sz val="9"/>
        <rFont val="Arial"/>
        <family val="2"/>
      </rPr>
      <t>3</t>
    </r>
    <r>
      <rPr>
        <b/>
        <sz val="9"/>
        <rFont val="Arial"/>
        <family val="2"/>
      </rPr>
      <t xml:space="preserve">
</t>
    </r>
    <r>
      <rPr>
        <i/>
        <sz val="9"/>
        <rFont val="Arial"/>
        <family val="2"/>
      </rPr>
      <t>Oil million Sm</t>
    </r>
    <r>
      <rPr>
        <i/>
        <vertAlign val="superscript"/>
        <sz val="9"/>
        <rFont val="Arial"/>
        <family val="2"/>
      </rPr>
      <t>3</t>
    </r>
  </si>
  <si>
    <r>
      <t>Assosiert væske NGL/Kondensat 
mill Sm</t>
    </r>
    <r>
      <rPr>
        <b/>
        <vertAlign val="superscript"/>
        <sz val="9"/>
        <rFont val="Arial"/>
        <family val="2"/>
      </rPr>
      <t>3</t>
    </r>
    <r>
      <rPr>
        <b/>
        <sz val="9"/>
        <rFont val="Arial"/>
        <family val="2"/>
      </rPr>
      <t xml:space="preserve">
</t>
    </r>
    <r>
      <rPr>
        <i/>
        <sz val="9"/>
        <rFont val="Arial"/>
        <family val="2"/>
      </rPr>
      <t>Associated liquids
million Sm</t>
    </r>
    <r>
      <rPr>
        <i/>
        <vertAlign val="superscript"/>
        <sz val="9"/>
        <rFont val="Arial"/>
        <family val="2"/>
      </rPr>
      <t>3</t>
    </r>
  </si>
  <si>
    <r>
      <t>Fri gass mrd Sm</t>
    </r>
    <r>
      <rPr>
        <b/>
        <vertAlign val="superscript"/>
        <sz val="9"/>
        <rFont val="Arial"/>
        <family val="2"/>
      </rPr>
      <t>3</t>
    </r>
    <r>
      <rPr>
        <b/>
        <sz val="9"/>
        <rFont val="Arial"/>
        <family val="2"/>
      </rPr>
      <t xml:space="preserve">
</t>
    </r>
    <r>
      <rPr>
        <i/>
        <sz val="9"/>
        <rFont val="Arial"/>
        <family val="2"/>
      </rPr>
      <t>Free gas billion Sm</t>
    </r>
    <r>
      <rPr>
        <i/>
        <vertAlign val="superscript"/>
        <sz val="9"/>
        <rFont val="Arial"/>
        <family val="2"/>
      </rPr>
      <t>3</t>
    </r>
  </si>
  <si>
    <r>
      <t>Assosiert gass mrd Sm</t>
    </r>
    <r>
      <rPr>
        <b/>
        <vertAlign val="superscript"/>
        <sz val="9"/>
        <rFont val="Arial"/>
        <family val="2"/>
      </rPr>
      <t>3</t>
    </r>
    <r>
      <rPr>
        <b/>
        <sz val="9"/>
        <rFont val="Arial"/>
        <family val="2"/>
      </rPr>
      <t xml:space="preserve">
</t>
    </r>
    <r>
      <rPr>
        <i/>
        <sz val="9"/>
        <rFont val="Arial"/>
        <family val="2"/>
      </rPr>
      <t>Associated gas (billion Sm</t>
    </r>
    <r>
      <rPr>
        <i/>
        <vertAlign val="superscript"/>
        <sz val="9"/>
        <rFont val="Arial"/>
        <family val="2"/>
      </rPr>
      <t>3</t>
    </r>
    <r>
      <rPr>
        <i/>
        <sz val="9"/>
        <rFont val="Arial"/>
        <family val="2"/>
      </rPr>
      <t>)</t>
    </r>
  </si>
  <si>
    <t>2) Resources in Oseberg also include Oseberg Vest</t>
  </si>
  <si>
    <t>4) The resources are shown in the row above</t>
  </si>
  <si>
    <t>5) Discovery year is designated as the year of discovery for the oldest discovery well in the discovery in question</t>
  </si>
  <si>
    <r>
      <t xml:space="preserve">3) Ressursar frå framtidige tiltak for auka utvinning er berre rekna ut for totalt utvinnbart potensial, og ein har ikke fordelt det moglege potensialet for kvart område. /
 </t>
    </r>
    <r>
      <rPr>
        <i/>
        <sz val="10"/>
        <rFont val="Arial"/>
        <family val="2"/>
      </rPr>
      <t xml:space="preserve">   Resources from future measures for improved recovery are calculated for the total recoverable potential and have not been broken down by area.</t>
    </r>
  </si>
  <si>
    <t>3) The resources for Troll are the total resources of the fields, also the part operated by Statoil Hydro ASA</t>
  </si>
  <si>
    <t>c) Gullfaks Sør includes Gulltopp, Gullveig, Rimfaks and Skinnfaks</t>
  </si>
  <si>
    <t>3) Gas production from Gungne, Sleipner Vest og Øst are measured as one</t>
  </si>
  <si>
    <r>
      <t xml:space="preserve">1) Inkluderer historisk produksjon av gass til Tjeldbergodden / </t>
    </r>
    <r>
      <rPr>
        <i/>
        <sz val="10"/>
        <rFont val="Arial"/>
        <family val="2"/>
      </rPr>
      <t>Includes historical production of gas to Tjeldbergodden</t>
    </r>
  </si>
  <si>
    <r>
      <t xml:space="preserve">Totale petroleumsressursar på norsk kontinentalsokkel pr. 31.12.2008
</t>
    </r>
    <r>
      <rPr>
        <i/>
        <sz val="12"/>
        <rFont val="Arial"/>
        <family val="2"/>
      </rPr>
      <t>Original Recoverable Petroleum Resources on the Norwegian Continental
Shelf as of 31 December, 2008</t>
    </r>
  </si>
  <si>
    <t>Operatør per 31.12.2008</t>
  </si>
  <si>
    <t>1) Fields with an approved development plan not in production as of 31.12.08</t>
  </si>
  <si>
    <t>3) Felt med godkjent utbyggingsplan der produksjonen ikkje var starta per 31.12.2008</t>
  </si>
  <si>
    <t>3) Fields with an approved development plan not in production as of 31.12.2008</t>
  </si>
  <si>
    <r>
      <t xml:space="preserve">Ressursar i funn som ikkje er evaluerte (ressurskategori 7F)
</t>
    </r>
    <r>
      <rPr>
        <i/>
        <sz val="12"/>
        <rFont val="Arial"/>
        <family val="2"/>
      </rPr>
      <t>Resources in discoveries that have not been evaluated
(Resource category 7F)</t>
    </r>
  </si>
  <si>
    <r>
      <t xml:space="preserve">Funn som i 2008 rapporteres som delar av 
andre felt eller funn.
</t>
    </r>
    <r>
      <rPr>
        <i/>
        <sz val="12"/>
        <rFont val="Arial"/>
        <family val="2"/>
      </rPr>
      <t>Discoveries that are reported under other
fields and discoveries</t>
    </r>
  </si>
  <si>
    <r>
      <t xml:space="preserve">Funn som i 2008 rapporteres som delar av andre felt og funn
</t>
    </r>
    <r>
      <rPr>
        <i/>
        <u val="single"/>
        <sz val="10"/>
        <color indexed="12"/>
        <rFont val="Arial"/>
        <family val="2"/>
      </rPr>
      <t>Discoveries that are reported under other fields and discoveries</t>
    </r>
  </si>
  <si>
    <r>
      <t xml:space="preserve">Ressursrekneskap pr. 31.12.2008
</t>
    </r>
    <r>
      <rPr>
        <b/>
        <i/>
        <sz val="10"/>
        <rFont val="Arial"/>
        <family val="2"/>
      </rPr>
      <t>Resource account as of 31.12.2008</t>
    </r>
  </si>
  <si>
    <r>
      <t xml:space="preserve">Endring frå 2007
</t>
    </r>
    <r>
      <rPr>
        <b/>
        <i/>
        <sz val="10"/>
        <rFont val="Arial"/>
        <family val="2"/>
      </rPr>
      <t>Changes from 2007</t>
    </r>
  </si>
  <si>
    <r>
      <t>Tambar og Tambar Øst</t>
    </r>
    <r>
      <rPr>
        <vertAlign val="superscript"/>
        <sz val="9"/>
        <rFont val="Arial"/>
        <family val="2"/>
      </rPr>
      <t>4)</t>
    </r>
  </si>
  <si>
    <t>Vilje</t>
  </si>
  <si>
    <t>Volve</t>
  </si>
  <si>
    <t>4) Produksjonen fra Tambar og Tambar Øst blir målt samla</t>
  </si>
  <si>
    <t>4) Production from Tambar and tambar Øst are measured as one</t>
  </si>
  <si>
    <r>
      <t>Morvin</t>
    </r>
    <r>
      <rPr>
        <vertAlign val="superscript"/>
        <sz val="9"/>
        <rFont val="Arial"/>
        <family val="2"/>
      </rPr>
      <t>1)</t>
    </r>
  </si>
  <si>
    <t>134 B</t>
  </si>
  <si>
    <t>Tambar Øst</t>
  </si>
  <si>
    <r>
      <t>Volund</t>
    </r>
    <r>
      <rPr>
        <vertAlign val="superscript"/>
        <sz val="9"/>
        <rFont val="Arial"/>
        <family val="2"/>
      </rPr>
      <t>1)</t>
    </r>
  </si>
  <si>
    <r>
      <t>Yme</t>
    </r>
    <r>
      <rPr>
        <vertAlign val="superscript"/>
        <sz val="9"/>
        <rFont val="Arial"/>
        <family val="2"/>
      </rPr>
      <t>1)</t>
    </r>
  </si>
  <si>
    <r>
      <t>Yttergryta</t>
    </r>
    <r>
      <rPr>
        <vertAlign val="superscript"/>
        <sz val="9"/>
        <rFont val="Arial"/>
        <family val="2"/>
      </rPr>
      <t>1)</t>
    </r>
  </si>
  <si>
    <r>
      <t>Morvin</t>
    </r>
    <r>
      <rPr>
        <vertAlign val="superscript"/>
        <sz val="9"/>
        <rFont val="Arial"/>
        <family val="2"/>
      </rPr>
      <t>3)</t>
    </r>
  </si>
  <si>
    <r>
      <t>Tambar og Tambar Øst</t>
    </r>
    <r>
      <rPr>
        <vertAlign val="superscript"/>
        <sz val="9"/>
        <rFont val="Arial"/>
        <family val="2"/>
      </rPr>
      <t>6)</t>
    </r>
  </si>
  <si>
    <r>
      <t>Vega</t>
    </r>
    <r>
      <rPr>
        <vertAlign val="superscript"/>
        <sz val="9"/>
        <rFont val="Arial"/>
        <family val="2"/>
      </rPr>
      <t>3)</t>
    </r>
  </si>
  <si>
    <r>
      <t>Vega Sør</t>
    </r>
    <r>
      <rPr>
        <vertAlign val="superscript"/>
        <sz val="9"/>
        <rFont val="Arial"/>
        <family val="2"/>
      </rPr>
      <t>3)</t>
    </r>
  </si>
  <si>
    <r>
      <t>Yttergryta</t>
    </r>
    <r>
      <rPr>
        <vertAlign val="superscript"/>
        <sz val="9"/>
        <rFont val="Arial"/>
        <family val="2"/>
      </rPr>
      <t>3)</t>
    </r>
  </si>
  <si>
    <t>34/10-23 Valemon</t>
  </si>
  <si>
    <r>
      <t xml:space="preserve">6407/9-9 </t>
    </r>
    <r>
      <rPr>
        <vertAlign val="superscript"/>
        <sz val="9"/>
        <rFont val="Arial"/>
        <family val="2"/>
      </rPr>
      <t>3)</t>
    </r>
  </si>
  <si>
    <r>
      <t xml:space="preserve">7122/7-1 Goliat </t>
    </r>
    <r>
      <rPr>
        <vertAlign val="superscript"/>
        <sz val="9"/>
        <rFont val="Arial"/>
        <family val="2"/>
      </rPr>
      <t>4)</t>
    </r>
  </si>
  <si>
    <t>3) 6407/9-9 har ressurser i RK 4 og 5</t>
  </si>
  <si>
    <t xml:space="preserve">4) 7122/7-1 Goliat har ressurser i RK 4 og 5  </t>
  </si>
  <si>
    <t>3) 6407/9-9 has resources in RK 4 og 5</t>
  </si>
  <si>
    <t>16/1-9</t>
  </si>
  <si>
    <t>25/11-25 S</t>
  </si>
  <si>
    <t>6/3-1 PI</t>
  </si>
  <si>
    <t>6407/6-6</t>
  </si>
  <si>
    <t>6507/11-9</t>
  </si>
  <si>
    <t>1/3-11</t>
  </si>
  <si>
    <t>16/1-7</t>
  </si>
  <si>
    <t>25/10-8 Hanz</t>
  </si>
  <si>
    <t>25/4-3 Gekko</t>
  </si>
  <si>
    <t>30/9-21 S</t>
  </si>
  <si>
    <t>34/12-1</t>
  </si>
  <si>
    <t>34/3-1 S</t>
  </si>
  <si>
    <t>34/8-14 S</t>
  </si>
  <si>
    <t>35/10-2</t>
  </si>
  <si>
    <t>6407/7-8</t>
  </si>
  <si>
    <t>6407/8-4 S</t>
  </si>
  <si>
    <t>6706/12-1</t>
  </si>
  <si>
    <t>6707/10-2 S</t>
  </si>
  <si>
    <t>7120/12-2</t>
  </si>
  <si>
    <t>7120/12-3</t>
  </si>
  <si>
    <t>7222/11-1</t>
  </si>
  <si>
    <t>7222/6-1 S</t>
  </si>
  <si>
    <t>7224/6-1</t>
  </si>
  <si>
    <t>7226/11-1</t>
  </si>
  <si>
    <t>7226/2-1</t>
  </si>
  <si>
    <t>MORVIN</t>
  </si>
  <si>
    <t>TAMBAR ØST</t>
  </si>
  <si>
    <t>YTTERGRYTA</t>
  </si>
  <si>
    <t>6507/3-5 S</t>
  </si>
  <si>
    <t>Alve</t>
  </si>
  <si>
    <t>24/6-4 Alvheim</t>
  </si>
  <si>
    <t>25/4-7 Alvheim</t>
  </si>
  <si>
    <t>31/4-A-1-A</t>
  </si>
  <si>
    <t>35/11-15 S</t>
  </si>
  <si>
    <t>35/11-B-23-H</t>
  </si>
  <si>
    <t>34/8-12 S</t>
  </si>
  <si>
    <t>35/9-2</t>
  </si>
  <si>
    <t>Gjøa</t>
  </si>
  <si>
    <t>36/7-1</t>
  </si>
  <si>
    <t>34/10-34 Gullfaks Vest</t>
  </si>
  <si>
    <t>34/10-45 S</t>
  </si>
  <si>
    <t>34/10-46 A</t>
  </si>
  <si>
    <t>34/10-45 B</t>
  </si>
  <si>
    <t>33/12-8 A Skinnfaks</t>
  </si>
  <si>
    <t>33/12-8 S Skinnfaks B</t>
  </si>
  <si>
    <t>33/12-8 S Skinnfaks S</t>
  </si>
  <si>
    <t>34/10-17 Rimfaks</t>
  </si>
  <si>
    <t>34/10-37 Gullveig</t>
  </si>
  <si>
    <t>34/10-K-2 H Gullveig</t>
  </si>
  <si>
    <t>34/10-43 S</t>
  </si>
  <si>
    <t>34/10-44 S Rimfaks Lunde</t>
  </si>
  <si>
    <t>34/10-47 S Gulltopp</t>
  </si>
  <si>
    <t>34/10-49 S Alun</t>
  </si>
  <si>
    <t>34/10-49 S Epidot</t>
  </si>
  <si>
    <t>15/9-20 S</t>
  </si>
  <si>
    <t>2/1-9 Gyda Sør</t>
  </si>
  <si>
    <t>2/11-10 S</t>
  </si>
  <si>
    <t>25/7-3 Jotun</t>
  </si>
  <si>
    <t>25/8-8 S Jotun</t>
  </si>
  <si>
    <t>33/9-0 Murchison NØ Horst</t>
  </si>
  <si>
    <t>6407/7-6</t>
  </si>
  <si>
    <t>6407/7-7S</t>
  </si>
  <si>
    <t>6608/10-4</t>
  </si>
  <si>
    <t>30/6-9</t>
  </si>
  <si>
    <t>30/6-15 Oseberg Vest</t>
  </si>
  <si>
    <t>30/6-17</t>
  </si>
  <si>
    <t>30/6-26 Gamma Vest</t>
  </si>
  <si>
    <t>30/6-27</t>
  </si>
  <si>
    <t xml:space="preserve">30/9-19 </t>
  </si>
  <si>
    <t xml:space="preserve"> 30/6-14</t>
  </si>
  <si>
    <t>15/12-8</t>
  </si>
  <si>
    <t>Rev</t>
  </si>
  <si>
    <t>6507/5-3 Snadd</t>
  </si>
  <si>
    <t>6507/3-3 Idun</t>
  </si>
  <si>
    <t>7121/4-2 Snøhvit Nord</t>
  </si>
  <si>
    <t>7121/5-2 Beta</t>
  </si>
  <si>
    <t>6407/1-3 Tyrihans Nord</t>
  </si>
  <si>
    <t>6608/10-9 Lerke</t>
  </si>
  <si>
    <t>15/12-20 S</t>
  </si>
  <si>
    <t>35/8-2</t>
  </si>
  <si>
    <t>Vega</t>
  </si>
  <si>
    <t xml:space="preserve"> 30/3-9</t>
  </si>
  <si>
    <t xml:space="preserve"> 9/2-3</t>
  </si>
  <si>
    <t xml:space="preserve"> 2/7-31</t>
  </si>
  <si>
    <t>2/7-19</t>
  </si>
  <si>
    <t>15/12-19</t>
  </si>
  <si>
    <t>15/12-18 A</t>
  </si>
  <si>
    <t>6407/8-4 A</t>
  </si>
  <si>
    <t>6608/11-4 Linerle</t>
  </si>
  <si>
    <t>6608/11-2 Falk</t>
  </si>
  <si>
    <t>7122/7-3 Kobbe</t>
  </si>
  <si>
    <t>7122/7-1 Goliat</t>
  </si>
  <si>
    <t>7122/7-3 Snadd</t>
  </si>
  <si>
    <t>7122/7-4 Klappmys</t>
  </si>
  <si>
    <t>3/7-4 Trym</t>
  </si>
  <si>
    <t>1) Felt med godkjend utbyggingsplan der produksjonen ikkje var kome i gang per 31.12.2008</t>
  </si>
  <si>
    <t>2) Ressursane i Oseberg omfattar også Oseberg Vest</t>
  </si>
  <si>
    <t>6) Produksjonen for Tambar og Tambar Øst blir målt samla</t>
  </si>
  <si>
    <t>6) Production fron Tambar and Tambar Øst are measured as one</t>
  </si>
  <si>
    <t xml:space="preserve">4) 7122/7-1 Goliat has resources in RK 4 og 5   </t>
  </si>
  <si>
    <r>
      <t xml:space="preserve">Reservar i funn der  rettshavarane har vedteke utbygging  (ressurskategori 3F)
</t>
    </r>
    <r>
      <rPr>
        <i/>
        <sz val="12"/>
        <rFont val="Arial"/>
        <family val="2"/>
      </rPr>
      <t xml:space="preserve">Original recoverable and remaining reserves in discoveries  which the licensees have decided to develop (Resource category 3F) </t>
    </r>
  </si>
  <si>
    <t>RK 3F: Reservar i funn der rettshavarane har vedteke utbygging</t>
  </si>
  <si>
    <t>Original recoverable and remaining reserves in discoveries which the licensees have decided to develop</t>
  </si>
  <si>
    <t>25/8-1 Ringhorne</t>
  </si>
  <si>
    <t>25/8-10 S Ringhorne</t>
  </si>
  <si>
    <t>25/8-11 Ringhorne</t>
  </si>
  <si>
    <t>25/8-C-20</t>
  </si>
  <si>
    <t>31/4-11</t>
  </si>
  <si>
    <t>31/4-A-30 B</t>
  </si>
  <si>
    <t>2/7-8</t>
  </si>
  <si>
    <t>35/11-7</t>
  </si>
  <si>
    <t>35/11-8 S</t>
  </si>
  <si>
    <t>6507/8-4 Heidrun Nord</t>
  </si>
  <si>
    <t>30/6-18 Kappa</t>
  </si>
  <si>
    <t>30/9-5 S Oseberg Sør</t>
  </si>
  <si>
    <t>30/9-4 S Oseberg Sør</t>
  </si>
  <si>
    <t>30/9-6 Oseberg Sør</t>
  </si>
  <si>
    <t>30/9-7 Oseberg Sør</t>
  </si>
  <si>
    <t>30/9-9 Oseberg Sør</t>
  </si>
  <si>
    <t>30/9-10 Oseberg Sør</t>
  </si>
  <si>
    <t>30/9-13 S Oseberg Sør</t>
  </si>
  <si>
    <t>30/9-15 Oseberg Sør</t>
  </si>
  <si>
    <t>30/9-16 K Oseberg Sør</t>
  </si>
  <si>
    <t>30/9-20 S</t>
  </si>
  <si>
    <t>30/6-19 Beta Sadel</t>
  </si>
  <si>
    <t>16/7-7 S</t>
  </si>
  <si>
    <t>25/5-4 Byggve</t>
  </si>
  <si>
    <t>15/9-17 Loke</t>
  </si>
  <si>
    <t>7120/8-1 Askeladd</t>
  </si>
  <si>
    <t>7120/7-1 Askeladd Vest</t>
  </si>
  <si>
    <t>7120/9-1 Albatross</t>
  </si>
  <si>
    <t>7120/7-2 Askeladd Sentral</t>
  </si>
  <si>
    <t>7121/7-2 Albatross Sør</t>
  </si>
  <si>
    <t>34/7-21 Borg</t>
  </si>
  <si>
    <t>34/7-22 Tordis Øst</t>
  </si>
  <si>
    <t>34/7-25 S</t>
  </si>
  <si>
    <t>6608/10-8 Stær</t>
  </si>
  <si>
    <t>30/3-6 S</t>
  </si>
  <si>
    <t>30/3-7 S</t>
  </si>
  <si>
    <t>30/3-7 A</t>
  </si>
  <si>
    <t>30/3-7 B</t>
  </si>
  <si>
    <t>34/8-4 S</t>
  </si>
  <si>
    <t>34/7-23 S</t>
  </si>
  <si>
    <t>30/8-3</t>
  </si>
  <si>
    <t>9/2-6 S</t>
  </si>
  <si>
    <t>9/2-7 S</t>
  </si>
  <si>
    <t>9/2-9 S</t>
  </si>
  <si>
    <t>6506/12-1 Smørbukk</t>
  </si>
  <si>
    <t>6506/12-3 Smørbukk Sør</t>
  </si>
  <si>
    <t>29/6-1</t>
  </si>
  <si>
    <t>30/7-2</t>
  </si>
  <si>
    <t>26. februar 2009</t>
  </si>
</sst>
</file>

<file path=xl/styles.xml><?xml version="1.0" encoding="utf-8"?>
<styleSheet xmlns="http://schemas.openxmlformats.org/spreadsheetml/2006/main">
  <numFmts count="48">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0"/>
    <numFmt numFmtId="187" formatCode="#,##0.0"/>
    <numFmt numFmtId="188" formatCode="0.00000"/>
    <numFmt numFmtId="189" formatCode="0.0000"/>
    <numFmt numFmtId="190" formatCode="0.000"/>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0.00;[Red]0.00"/>
    <numFmt numFmtId="198" formatCode="0.00_ ;[Red]\-0.00\ "/>
    <numFmt numFmtId="199" formatCode="0.0;[Red]0.0"/>
    <numFmt numFmtId="200" formatCode="&quot;Ja&quot;;&quot;Ja&quot;;&quot;Nei&quot;"/>
    <numFmt numFmtId="201" formatCode="&quot;Sann&quot;;&quot;Sann&quot;;&quot;Usann&quot;"/>
    <numFmt numFmtId="202" formatCode="&quot;På&quot;;&quot;På&quot;;&quot;Av&quot;"/>
    <numFmt numFmtId="203" formatCode="0.000000"/>
  </numFmts>
  <fonts count="65">
    <font>
      <sz val="10"/>
      <name val="Arial"/>
      <family val="0"/>
    </font>
    <font>
      <b/>
      <sz val="10"/>
      <name val="Arial"/>
      <family val="2"/>
    </font>
    <font>
      <vertAlign val="superscript"/>
      <sz val="10"/>
      <name val="Arial"/>
      <family val="2"/>
    </font>
    <font>
      <sz val="10"/>
      <color indexed="8"/>
      <name val="Arial"/>
      <family val="2"/>
    </font>
    <font>
      <sz val="8"/>
      <name val="Arial"/>
      <family val="0"/>
    </font>
    <font>
      <u val="single"/>
      <sz val="10"/>
      <color indexed="12"/>
      <name val="Arial"/>
      <family val="0"/>
    </font>
    <font>
      <u val="single"/>
      <sz val="10"/>
      <color indexed="36"/>
      <name val="Arial"/>
      <family val="0"/>
    </font>
    <font>
      <i/>
      <u val="single"/>
      <sz val="10"/>
      <color indexed="12"/>
      <name val="Arial"/>
      <family val="2"/>
    </font>
    <font>
      <i/>
      <sz val="10"/>
      <name val="Arial"/>
      <family val="2"/>
    </font>
    <font>
      <b/>
      <sz val="12"/>
      <name val="Arial"/>
      <family val="2"/>
    </font>
    <font>
      <i/>
      <sz val="12"/>
      <name val="Arial"/>
      <family val="2"/>
    </font>
    <font>
      <b/>
      <i/>
      <sz val="10"/>
      <name val="Arial"/>
      <family val="2"/>
    </font>
    <font>
      <i/>
      <vertAlign val="superscript"/>
      <sz val="10"/>
      <name val="Arial"/>
      <family val="2"/>
    </font>
    <font>
      <b/>
      <sz val="9"/>
      <name val="Arial"/>
      <family val="2"/>
    </font>
    <font>
      <b/>
      <vertAlign val="superscript"/>
      <sz val="9"/>
      <name val="Arial"/>
      <family val="2"/>
    </font>
    <font>
      <sz val="9"/>
      <name val="Arial"/>
      <family val="2"/>
    </font>
    <font>
      <vertAlign val="superscript"/>
      <sz val="9"/>
      <name val="Arial"/>
      <family val="2"/>
    </font>
    <font>
      <vertAlign val="superscript"/>
      <sz val="8"/>
      <name val="Arial"/>
      <family val="2"/>
    </font>
    <font>
      <sz val="9"/>
      <color indexed="63"/>
      <name val="Arial"/>
      <family val="0"/>
    </font>
    <font>
      <b/>
      <sz val="9"/>
      <color indexed="63"/>
      <name val="Arial"/>
      <family val="2"/>
    </font>
    <font>
      <sz val="10"/>
      <color indexed="63"/>
      <name val="Arial"/>
      <family val="0"/>
    </font>
    <font>
      <i/>
      <sz val="9"/>
      <name val="Arial"/>
      <family val="0"/>
    </font>
    <font>
      <i/>
      <vertAlign val="superscript"/>
      <sz val="9"/>
      <name val="Arial"/>
      <family val="2"/>
    </font>
    <font>
      <i/>
      <sz val="8"/>
      <name val="Arial"/>
      <family val="2"/>
    </font>
    <font>
      <i/>
      <sz val="9"/>
      <color indexed="63"/>
      <name val="Arial"/>
      <family val="2"/>
    </font>
    <font>
      <i/>
      <vertAlign val="superscript"/>
      <sz val="8"/>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i/>
      <sz val="10"/>
      <color indexed="8"/>
      <name val="Arial"/>
      <family val="0"/>
    </font>
    <font>
      <b/>
      <sz val="14"/>
      <color indexed="8"/>
      <name val="Arial"/>
      <family val="0"/>
    </font>
    <font>
      <i/>
      <sz val="14"/>
      <color indexed="8"/>
      <name val="Arial"/>
      <family val="0"/>
    </font>
    <font>
      <b/>
      <sz val="12"/>
      <color indexed="8"/>
      <name val="Arial"/>
      <family val="0"/>
    </font>
    <font>
      <i/>
      <sz val="12"/>
      <color indexed="8"/>
      <name val="Arial"/>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style="thin"/>
      <top>
        <color indexed="63"/>
      </top>
      <bottom style="thin"/>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thin"/>
      <right style="medium"/>
      <top>
        <color indexed="63"/>
      </top>
      <bottom style="thin"/>
    </border>
    <border>
      <left style="thin"/>
      <right style="thin"/>
      <top style="thin"/>
      <bottom style="thin"/>
    </border>
    <border>
      <left style="thin"/>
      <right style="thin"/>
      <top style="thin"/>
      <bottom>
        <color indexed="63"/>
      </botto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color indexed="63"/>
      </left>
      <right style="medium"/>
      <top style="thin"/>
      <bottom>
        <color indexed="63"/>
      </bottom>
    </border>
    <border>
      <left style="medium"/>
      <right>
        <color indexed="63"/>
      </right>
      <top style="thin"/>
      <bottom>
        <color indexed="63"/>
      </bottom>
    </border>
    <border>
      <left>
        <color indexed="63"/>
      </left>
      <right style="thin"/>
      <top>
        <color indexed="63"/>
      </top>
      <bottom style="medium"/>
    </border>
    <border>
      <left>
        <color indexed="63"/>
      </left>
      <right>
        <color indexed="63"/>
      </right>
      <top style="medium"/>
      <bottom style="medium"/>
    </border>
    <border>
      <left style="thin"/>
      <right style="medium"/>
      <top style="medium"/>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style="thin"/>
      <right style="thin"/>
      <top style="medium"/>
      <bottom style="thin"/>
    </border>
    <border>
      <left style="thin"/>
      <right style="thin"/>
      <top style="thin"/>
      <bottom style="medium"/>
    </border>
    <border>
      <left style="medium"/>
      <right style="thin"/>
      <top style="medium"/>
      <bottom style="medium"/>
    </border>
    <border>
      <left style="medium"/>
      <right style="thin"/>
      <top>
        <color indexed="63"/>
      </top>
      <bottom style="medium"/>
    </border>
    <border>
      <left style="thin"/>
      <right style="medium"/>
      <top style="medium"/>
      <bottom>
        <color indexed="63"/>
      </bottom>
    </border>
    <border>
      <left style="medium"/>
      <right/>
      <top style="thin">
        <color indexed="8"/>
      </top>
      <bottom/>
    </border>
    <border>
      <left style="thin">
        <color indexed="8"/>
      </left>
      <right/>
      <top style="thin">
        <color indexed="8"/>
      </top>
      <bottom/>
    </border>
    <border>
      <left style="thin">
        <color indexed="8"/>
      </left>
      <right/>
      <top/>
      <bottom/>
    </border>
    <border>
      <left style="thin">
        <color indexed="8"/>
      </left>
      <right/>
      <top/>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medium"/>
      <right style="thin"/>
      <top style="medium"/>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6" fillId="0" borderId="0" applyNumberFormat="0" applyFill="0" applyBorder="0" applyAlignment="0" applyProtection="0"/>
    <xf numFmtId="0" fontId="50" fillId="20" borderId="1" applyNumberFormat="0" applyAlignment="0" applyProtection="0"/>
    <xf numFmtId="0" fontId="51" fillId="21" borderId="0" applyNumberFormat="0" applyBorder="0" applyAlignment="0" applyProtection="0"/>
    <xf numFmtId="0" fontId="52" fillId="0" borderId="0" applyNumberFormat="0" applyFill="0" applyBorder="0" applyAlignment="0" applyProtection="0"/>
    <xf numFmtId="0" fontId="53" fillId="22" borderId="0" applyNumberFormat="0" applyBorder="0" applyAlignment="0" applyProtection="0"/>
    <xf numFmtId="0" fontId="5" fillId="0" borderId="0" applyNumberFormat="0" applyFill="0" applyBorder="0" applyAlignment="0" applyProtection="0"/>
    <xf numFmtId="0" fontId="54" fillId="23" borderId="1" applyNumberFormat="0" applyAlignment="0" applyProtection="0"/>
    <xf numFmtId="0" fontId="55" fillId="0" borderId="2" applyNumberFormat="0" applyFill="0" applyAlignment="0" applyProtection="0"/>
    <xf numFmtId="179" fontId="0" fillId="0" borderId="0" applyFont="0" applyFill="0" applyBorder="0" applyAlignment="0" applyProtection="0"/>
    <xf numFmtId="0" fontId="56" fillId="24" borderId="3" applyNumberFormat="0" applyAlignment="0" applyProtection="0"/>
    <xf numFmtId="0" fontId="0" fillId="25" borderId="4" applyNumberFormat="0" applyFont="0" applyAlignment="0" applyProtection="0"/>
    <xf numFmtId="0" fontId="0" fillId="0" borderId="0">
      <alignment/>
      <protection/>
    </xf>
    <xf numFmtId="0" fontId="57" fillId="26" borderId="0" applyNumberFormat="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8" applyNumberFormat="0" applyFill="0" applyAlignment="0" applyProtection="0"/>
    <xf numFmtId="177" fontId="0" fillId="0" borderId="0" applyFont="0" applyFill="0" applyBorder="0" applyAlignment="0" applyProtection="0"/>
    <xf numFmtId="0" fontId="63" fillId="20" borderId="9" applyNumberFormat="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4" fillId="0" borderId="0" applyNumberFormat="0" applyFill="0" applyBorder="0" applyAlignment="0" applyProtection="0"/>
  </cellStyleXfs>
  <cellXfs count="281">
    <xf numFmtId="0" fontId="0" fillId="0" borderId="0" xfId="0" applyAlignment="1">
      <alignment/>
    </xf>
    <xf numFmtId="0" fontId="1" fillId="0" borderId="0" xfId="15" applyFont="1">
      <alignment/>
      <protection/>
    </xf>
    <xf numFmtId="0" fontId="0" fillId="33" borderId="0" xfId="45" applyFill="1" applyProtection="1">
      <alignment/>
      <protection hidden="1"/>
    </xf>
    <xf numFmtId="0" fontId="0" fillId="33" borderId="0" xfId="45" applyFill="1">
      <alignment/>
      <protection/>
    </xf>
    <xf numFmtId="0" fontId="0" fillId="0" borderId="0" xfId="45">
      <alignment/>
      <protection/>
    </xf>
    <xf numFmtId="0" fontId="0" fillId="33" borderId="0" xfId="45" applyFill="1" applyAlignment="1" applyProtection="1">
      <alignment vertical="top"/>
      <protection hidden="1"/>
    </xf>
    <xf numFmtId="0" fontId="5" fillId="33" borderId="0" xfId="39" applyFont="1" applyFill="1" applyAlignment="1" applyProtection="1">
      <alignment vertical="top"/>
      <protection hidden="1"/>
    </xf>
    <xf numFmtId="0" fontId="0" fillId="33" borderId="0" xfId="45" applyFill="1" applyAlignment="1">
      <alignment vertical="top"/>
      <protection/>
    </xf>
    <xf numFmtId="0" fontId="0" fillId="0" borderId="0" xfId="45" applyAlignment="1">
      <alignment vertical="top"/>
      <protection/>
    </xf>
    <xf numFmtId="0" fontId="5" fillId="33" borderId="0" xfId="39" applyFont="1" applyFill="1" applyAlignment="1" applyProtection="1">
      <alignment vertical="top" wrapText="1"/>
      <protection hidden="1"/>
    </xf>
    <xf numFmtId="0" fontId="5" fillId="33" borderId="0" xfId="39" applyFill="1" applyAlignment="1" applyProtection="1">
      <alignment horizontal="center"/>
      <protection hidden="1"/>
    </xf>
    <xf numFmtId="17" fontId="0" fillId="33" borderId="0" xfId="45" applyNumberFormat="1" applyFont="1" applyFill="1" applyAlignment="1" applyProtection="1" quotePrefix="1">
      <alignment horizontal="center"/>
      <protection hidden="1"/>
    </xf>
    <xf numFmtId="0" fontId="0" fillId="33" borderId="0" xfId="15" applyFont="1" applyFill="1">
      <alignment/>
      <protection/>
    </xf>
    <xf numFmtId="0" fontId="0" fillId="33" borderId="10" xfId="15" applyFont="1" applyFill="1" applyBorder="1">
      <alignment/>
      <protection/>
    </xf>
    <xf numFmtId="0" fontId="1" fillId="33" borderId="0" xfId="15" applyFont="1" applyFill="1">
      <alignment/>
      <protection/>
    </xf>
    <xf numFmtId="0" fontId="0" fillId="33" borderId="11" xfId="15" applyFont="1" applyFill="1" applyBorder="1">
      <alignment/>
      <protection/>
    </xf>
    <xf numFmtId="0" fontId="0" fillId="33" borderId="12" xfId="15" applyFont="1" applyFill="1" applyBorder="1">
      <alignment/>
      <protection/>
    </xf>
    <xf numFmtId="1" fontId="0" fillId="33" borderId="13" xfId="15" applyNumberFormat="1" applyFont="1" applyFill="1" applyBorder="1">
      <alignment/>
      <protection/>
    </xf>
    <xf numFmtId="1" fontId="0" fillId="33" borderId="14" xfId="15" applyNumberFormat="1" applyFont="1" applyFill="1" applyBorder="1">
      <alignment/>
      <protection/>
    </xf>
    <xf numFmtId="1" fontId="0" fillId="33" borderId="15" xfId="15" applyNumberFormat="1" applyFont="1" applyFill="1" applyBorder="1">
      <alignment/>
      <protection/>
    </xf>
    <xf numFmtId="1" fontId="0" fillId="33" borderId="16" xfId="15" applyNumberFormat="1" applyFont="1" applyFill="1" applyBorder="1">
      <alignment/>
      <protection/>
    </xf>
    <xf numFmtId="1" fontId="0" fillId="33" borderId="17" xfId="15" applyNumberFormat="1" applyFont="1" applyFill="1" applyBorder="1">
      <alignment/>
      <protection/>
    </xf>
    <xf numFmtId="0" fontId="0" fillId="33" borderId="18" xfId="15" applyFont="1" applyFill="1" applyBorder="1">
      <alignment/>
      <protection/>
    </xf>
    <xf numFmtId="1" fontId="0" fillId="33" borderId="19" xfId="15" applyNumberFormat="1" applyFont="1" applyFill="1" applyBorder="1">
      <alignment/>
      <protection/>
    </xf>
    <xf numFmtId="1" fontId="0" fillId="33" borderId="0" xfId="15" applyNumberFormat="1" applyFont="1" applyFill="1" applyBorder="1">
      <alignment/>
      <protection/>
    </xf>
    <xf numFmtId="1" fontId="0" fillId="33" borderId="20" xfId="15" applyNumberFormat="1" applyFont="1" applyFill="1" applyBorder="1">
      <alignment/>
      <protection/>
    </xf>
    <xf numFmtId="1" fontId="0" fillId="33" borderId="21" xfId="15" applyNumberFormat="1" applyFont="1" applyFill="1" applyBorder="1">
      <alignment/>
      <protection/>
    </xf>
    <xf numFmtId="1" fontId="0" fillId="33" borderId="22" xfId="15" applyNumberFormat="1" applyFont="1" applyFill="1" applyBorder="1">
      <alignment/>
      <protection/>
    </xf>
    <xf numFmtId="1" fontId="0" fillId="33" borderId="23" xfId="15" applyNumberFormat="1" applyFont="1" applyFill="1" applyBorder="1">
      <alignment/>
      <protection/>
    </xf>
    <xf numFmtId="1" fontId="0" fillId="33" borderId="24" xfId="15" applyNumberFormat="1" applyFont="1" applyFill="1" applyBorder="1">
      <alignment/>
      <protection/>
    </xf>
    <xf numFmtId="0" fontId="1" fillId="33" borderId="25" xfId="15" applyFont="1" applyFill="1" applyBorder="1">
      <alignment/>
      <protection/>
    </xf>
    <xf numFmtId="1" fontId="1" fillId="33" borderId="26" xfId="15" applyNumberFormat="1" applyFont="1" applyFill="1" applyBorder="1">
      <alignment/>
      <protection/>
    </xf>
    <xf numFmtId="1" fontId="1" fillId="33" borderId="27" xfId="15" applyNumberFormat="1" applyFont="1" applyFill="1" applyBorder="1">
      <alignment/>
      <protection/>
    </xf>
    <xf numFmtId="1" fontId="1" fillId="33" borderId="28" xfId="15" applyNumberFormat="1" applyFont="1" applyFill="1" applyBorder="1">
      <alignment/>
      <protection/>
    </xf>
    <xf numFmtId="1" fontId="1" fillId="33" borderId="24" xfId="15" applyNumberFormat="1" applyFont="1" applyFill="1" applyBorder="1">
      <alignment/>
      <protection/>
    </xf>
    <xf numFmtId="1" fontId="1" fillId="33" borderId="29" xfId="15" applyNumberFormat="1" applyFont="1" applyFill="1" applyBorder="1">
      <alignment/>
      <protection/>
    </xf>
    <xf numFmtId="0" fontId="0" fillId="33" borderId="30" xfId="15" applyFont="1" applyFill="1" applyBorder="1">
      <alignment/>
      <protection/>
    </xf>
    <xf numFmtId="0" fontId="0" fillId="33" borderId="0" xfId="15" applyFont="1" applyFill="1" applyBorder="1">
      <alignment/>
      <protection/>
    </xf>
    <xf numFmtId="0" fontId="0" fillId="33" borderId="31" xfId="15" applyFont="1" applyFill="1" applyBorder="1">
      <alignment/>
      <protection/>
    </xf>
    <xf numFmtId="0" fontId="1" fillId="33" borderId="32" xfId="15" applyFont="1" applyFill="1" applyBorder="1">
      <alignment/>
      <protection/>
    </xf>
    <xf numFmtId="0" fontId="0" fillId="33" borderId="23" xfId="15" applyFont="1" applyFill="1" applyBorder="1">
      <alignment/>
      <protection/>
    </xf>
    <xf numFmtId="0" fontId="0" fillId="33" borderId="33" xfId="15" applyFont="1" applyFill="1" applyBorder="1">
      <alignment/>
      <protection/>
    </xf>
    <xf numFmtId="1" fontId="3" fillId="33" borderId="19" xfId="15" applyNumberFormat="1" applyFont="1" applyFill="1" applyBorder="1" applyAlignment="1">
      <alignment horizontal="right"/>
      <protection/>
    </xf>
    <xf numFmtId="1" fontId="3" fillId="33" borderId="0" xfId="15" applyNumberFormat="1" applyFont="1" applyFill="1" applyBorder="1" applyAlignment="1">
      <alignment horizontal="right"/>
      <protection/>
    </xf>
    <xf numFmtId="0" fontId="0" fillId="33" borderId="32" xfId="15" applyFont="1" applyFill="1" applyBorder="1">
      <alignment/>
      <protection/>
    </xf>
    <xf numFmtId="1" fontId="0" fillId="33" borderId="22" xfId="15" applyNumberFormat="1" applyFont="1" applyFill="1" applyBorder="1">
      <alignment/>
      <protection/>
    </xf>
    <xf numFmtId="1" fontId="0" fillId="33" borderId="0" xfId="15" applyNumberFormat="1" applyFont="1" applyFill="1" applyBorder="1">
      <alignment/>
      <protection/>
    </xf>
    <xf numFmtId="1" fontId="0" fillId="33" borderId="34" xfId="15" applyNumberFormat="1" applyFont="1" applyFill="1" applyBorder="1">
      <alignment/>
      <protection/>
    </xf>
    <xf numFmtId="1" fontId="0" fillId="33" borderId="35" xfId="15" applyNumberFormat="1" applyFont="1" applyFill="1" applyBorder="1">
      <alignment/>
      <protection/>
    </xf>
    <xf numFmtId="1" fontId="1" fillId="33" borderId="36" xfId="15" applyNumberFormat="1" applyFont="1" applyFill="1" applyBorder="1">
      <alignment/>
      <protection/>
    </xf>
    <xf numFmtId="1" fontId="1" fillId="33" borderId="22" xfId="15" applyNumberFormat="1" applyFont="1" applyFill="1" applyBorder="1">
      <alignment/>
      <protection/>
    </xf>
    <xf numFmtId="1" fontId="1" fillId="33" borderId="23" xfId="15" applyNumberFormat="1" applyFont="1" applyFill="1" applyBorder="1">
      <alignment/>
      <protection/>
    </xf>
    <xf numFmtId="1" fontId="1" fillId="33" borderId="34" xfId="15" applyNumberFormat="1" applyFont="1" applyFill="1" applyBorder="1">
      <alignment/>
      <protection/>
    </xf>
    <xf numFmtId="1" fontId="1" fillId="33" borderId="35" xfId="15" applyNumberFormat="1" applyFont="1" applyFill="1" applyBorder="1">
      <alignment/>
      <protection/>
    </xf>
    <xf numFmtId="1" fontId="0" fillId="33" borderId="31" xfId="15" applyNumberFormat="1" applyFont="1" applyFill="1" applyBorder="1">
      <alignment/>
      <protection/>
    </xf>
    <xf numFmtId="0" fontId="1" fillId="33" borderId="30" xfId="15" applyFont="1" applyFill="1" applyBorder="1">
      <alignment/>
      <protection/>
    </xf>
    <xf numFmtId="1" fontId="0" fillId="33" borderId="33" xfId="15" applyNumberFormat="1" applyFont="1" applyFill="1" applyBorder="1">
      <alignment/>
      <protection/>
    </xf>
    <xf numFmtId="1" fontId="0" fillId="33" borderId="37" xfId="15" applyNumberFormat="1" applyFont="1" applyFill="1" applyBorder="1">
      <alignment/>
      <protection/>
    </xf>
    <xf numFmtId="3" fontId="0" fillId="33" borderId="19" xfId="15" applyNumberFormat="1" applyFont="1" applyFill="1" applyBorder="1">
      <alignment/>
      <protection/>
    </xf>
    <xf numFmtId="3" fontId="0" fillId="33" borderId="0" xfId="15" applyNumberFormat="1" applyFont="1" applyFill="1" applyBorder="1">
      <alignment/>
      <protection/>
    </xf>
    <xf numFmtId="3" fontId="3" fillId="33" borderId="19" xfId="15" applyNumberFormat="1" applyFont="1" applyFill="1" applyBorder="1" applyAlignment="1">
      <alignment horizontal="right"/>
      <protection/>
    </xf>
    <xf numFmtId="3" fontId="3" fillId="33" borderId="0" xfId="15" applyNumberFormat="1" applyFont="1" applyFill="1" applyBorder="1" applyAlignment="1">
      <alignment horizontal="right"/>
      <protection/>
    </xf>
    <xf numFmtId="3" fontId="0" fillId="33" borderId="22" xfId="15" applyNumberFormat="1" applyFont="1" applyFill="1" applyBorder="1">
      <alignment/>
      <protection/>
    </xf>
    <xf numFmtId="3" fontId="0" fillId="33" borderId="0" xfId="15" applyNumberFormat="1" applyFont="1" applyFill="1" applyBorder="1">
      <alignment/>
      <protection/>
    </xf>
    <xf numFmtId="3" fontId="3" fillId="33" borderId="22" xfId="15" applyNumberFormat="1" applyFont="1" applyFill="1" applyBorder="1" applyAlignment="1">
      <alignment horizontal="right"/>
      <protection/>
    </xf>
    <xf numFmtId="0" fontId="1" fillId="33" borderId="38" xfId="15" applyFont="1" applyFill="1" applyBorder="1">
      <alignment/>
      <protection/>
    </xf>
    <xf numFmtId="1" fontId="1" fillId="33" borderId="39" xfId="15" applyNumberFormat="1" applyFont="1" applyFill="1" applyBorder="1">
      <alignment/>
      <protection/>
    </xf>
    <xf numFmtId="1" fontId="1" fillId="33" borderId="40" xfId="15" applyNumberFormat="1" applyFont="1" applyFill="1" applyBorder="1">
      <alignment/>
      <protection/>
    </xf>
    <xf numFmtId="1" fontId="1" fillId="33" borderId="41" xfId="15" applyNumberFormat="1" applyFont="1" applyFill="1" applyBorder="1">
      <alignment/>
      <protection/>
    </xf>
    <xf numFmtId="1" fontId="1" fillId="33" borderId="42" xfId="15" applyNumberFormat="1" applyFont="1" applyFill="1" applyBorder="1">
      <alignment/>
      <protection/>
    </xf>
    <xf numFmtId="1" fontId="1" fillId="33" borderId="43" xfId="15" applyNumberFormat="1" applyFont="1" applyFill="1" applyBorder="1">
      <alignment/>
      <protection/>
    </xf>
    <xf numFmtId="1" fontId="1" fillId="33" borderId="44" xfId="15" applyNumberFormat="1" applyFont="1" applyFill="1" applyBorder="1">
      <alignment/>
      <protection/>
    </xf>
    <xf numFmtId="1" fontId="0" fillId="33" borderId="0" xfId="15" applyNumberFormat="1" applyFont="1" applyFill="1">
      <alignment/>
      <protection/>
    </xf>
    <xf numFmtId="0" fontId="0" fillId="33" borderId="0" xfId="15" applyFont="1" applyFill="1" quotePrefix="1">
      <alignment/>
      <protection/>
    </xf>
    <xf numFmtId="1" fontId="1" fillId="33" borderId="45" xfId="15" applyNumberFormat="1" applyFont="1" applyFill="1" applyBorder="1" applyAlignment="1">
      <alignment horizontal="center"/>
      <protection/>
    </xf>
    <xf numFmtId="1" fontId="0" fillId="33" borderId="33" xfId="15" applyNumberFormat="1" applyFont="1" applyFill="1" applyBorder="1" applyAlignment="1">
      <alignment horizontal="center"/>
      <protection/>
    </xf>
    <xf numFmtId="1" fontId="1" fillId="33" borderId="13" xfId="15" applyNumberFormat="1" applyFont="1" applyFill="1" applyBorder="1" applyAlignment="1">
      <alignment horizontal="center" vertical="top"/>
      <protection/>
    </xf>
    <xf numFmtId="1" fontId="1" fillId="33" borderId="14" xfId="15" applyNumberFormat="1" applyFont="1" applyFill="1" applyBorder="1" applyAlignment="1">
      <alignment horizontal="center" vertical="top"/>
      <protection/>
    </xf>
    <xf numFmtId="1" fontId="1" fillId="33" borderId="16" xfId="15" applyNumberFormat="1" applyFont="1" applyFill="1" applyBorder="1" applyAlignment="1">
      <alignment horizontal="center" vertical="top" wrapText="1"/>
      <protection/>
    </xf>
    <xf numFmtId="1" fontId="0" fillId="33" borderId="22" xfId="15" applyNumberFormat="1" applyFont="1" applyFill="1" applyBorder="1" applyAlignment="1">
      <alignment horizontal="center" vertical="top" wrapText="1"/>
      <protection/>
    </xf>
    <xf numFmtId="1" fontId="0" fillId="33" borderId="23" xfId="15" applyNumberFormat="1" applyFont="1" applyFill="1" applyBorder="1" applyAlignment="1">
      <alignment horizontal="center" vertical="top" wrapText="1"/>
      <protection/>
    </xf>
    <xf numFmtId="1" fontId="0" fillId="33" borderId="23" xfId="15" applyNumberFormat="1" applyFont="1" applyFill="1" applyBorder="1" applyAlignment="1">
      <alignment horizontal="center" vertical="top"/>
      <protection/>
    </xf>
    <xf numFmtId="1" fontId="0" fillId="33" borderId="34" xfId="15" applyNumberFormat="1" applyFont="1" applyFill="1" applyBorder="1" applyAlignment="1">
      <alignment horizontal="center" vertical="top" wrapText="1"/>
      <protection/>
    </xf>
    <xf numFmtId="0" fontId="1" fillId="33" borderId="46" xfId="15" applyFont="1" applyFill="1" applyBorder="1" applyAlignment="1">
      <alignment horizontal="left" wrapText="1"/>
      <protection/>
    </xf>
    <xf numFmtId="0" fontId="15" fillId="0" borderId="30" xfId="15" applyFont="1" applyBorder="1">
      <alignment/>
      <protection/>
    </xf>
    <xf numFmtId="186" fontId="15" fillId="0" borderId="19" xfId="15" applyNumberFormat="1" applyFont="1" applyBorder="1">
      <alignment/>
      <protection/>
    </xf>
    <xf numFmtId="186" fontId="15" fillId="0" borderId="0" xfId="15" applyNumberFormat="1" applyFont="1" applyBorder="1">
      <alignment/>
      <protection/>
    </xf>
    <xf numFmtId="0" fontId="15" fillId="0" borderId="21" xfId="15" applyFont="1" applyBorder="1">
      <alignment/>
      <protection/>
    </xf>
    <xf numFmtId="186" fontId="15" fillId="0" borderId="47" xfId="15" applyNumberFormat="1" applyFont="1" applyBorder="1">
      <alignment/>
      <protection/>
    </xf>
    <xf numFmtId="186" fontId="1" fillId="0" borderId="48" xfId="15" applyNumberFormat="1" applyFont="1" applyBorder="1">
      <alignment/>
      <protection/>
    </xf>
    <xf numFmtId="186" fontId="13" fillId="0" borderId="43" xfId="15" applyNumberFormat="1" applyFont="1" applyBorder="1">
      <alignment/>
      <protection/>
    </xf>
    <xf numFmtId="0" fontId="1" fillId="0" borderId="49" xfId="15" applyFont="1" applyBorder="1">
      <alignment/>
      <protection/>
    </xf>
    <xf numFmtId="186" fontId="0" fillId="0" borderId="50" xfId="15" applyNumberFormat="1" applyFont="1" applyBorder="1">
      <alignment/>
      <protection/>
    </xf>
    <xf numFmtId="186" fontId="0" fillId="0" borderId="0" xfId="15" applyNumberFormat="1" applyFont="1" applyBorder="1">
      <alignment/>
      <protection/>
    </xf>
    <xf numFmtId="186" fontId="15" fillId="0" borderId="51" xfId="15" applyNumberFormat="1" applyFont="1" applyBorder="1">
      <alignment/>
      <protection/>
    </xf>
    <xf numFmtId="186" fontId="15" fillId="0" borderId="19" xfId="15" applyNumberFormat="1" applyFont="1" applyBorder="1">
      <alignment/>
      <protection/>
    </xf>
    <xf numFmtId="186" fontId="15" fillId="0" borderId="0" xfId="15" applyNumberFormat="1" applyFont="1" applyBorder="1">
      <alignment/>
      <protection/>
    </xf>
    <xf numFmtId="186" fontId="15" fillId="0" borderId="20" xfId="15" applyNumberFormat="1" applyFont="1" applyBorder="1">
      <alignment/>
      <protection/>
    </xf>
    <xf numFmtId="186" fontId="15" fillId="0" borderId="22" xfId="15" applyNumberFormat="1" applyFont="1" applyBorder="1">
      <alignment/>
      <protection/>
    </xf>
    <xf numFmtId="186" fontId="15" fillId="0" borderId="23" xfId="15" applyNumberFormat="1" applyFont="1" applyBorder="1">
      <alignment/>
      <protection/>
    </xf>
    <xf numFmtId="186" fontId="15" fillId="0" borderId="34" xfId="15" applyNumberFormat="1" applyFont="1" applyBorder="1">
      <alignment/>
      <protection/>
    </xf>
    <xf numFmtId="186" fontId="0" fillId="0" borderId="19" xfId="15" applyNumberFormat="1" applyFont="1" applyBorder="1">
      <alignment/>
      <protection/>
    </xf>
    <xf numFmtId="186" fontId="1" fillId="0" borderId="17" xfId="15" applyNumberFormat="1" applyFont="1" applyBorder="1">
      <alignment/>
      <protection/>
    </xf>
    <xf numFmtId="186" fontId="0" fillId="0" borderId="43" xfId="15" applyNumberFormat="1" applyFont="1" applyBorder="1">
      <alignment/>
      <protection/>
    </xf>
    <xf numFmtId="186" fontId="0" fillId="0" borderId="44" xfId="15" applyNumberFormat="1" applyFont="1" applyBorder="1">
      <alignment/>
      <protection/>
    </xf>
    <xf numFmtId="186" fontId="0" fillId="0" borderId="0" xfId="15" applyNumberFormat="1" applyFont="1">
      <alignment/>
      <protection/>
    </xf>
    <xf numFmtId="0" fontId="15" fillId="0" borderId="0" xfId="15" applyFont="1">
      <alignment/>
      <protection/>
    </xf>
    <xf numFmtId="0" fontId="13" fillId="0" borderId="10" xfId="15" applyFont="1" applyBorder="1">
      <alignment/>
      <protection/>
    </xf>
    <xf numFmtId="0" fontId="13" fillId="0" borderId="52" xfId="15" applyFont="1" applyBorder="1">
      <alignment/>
      <protection/>
    </xf>
    <xf numFmtId="0" fontId="13" fillId="0" borderId="53" xfId="15" applyFont="1" applyFill="1" applyBorder="1" applyAlignment="1">
      <alignment horizontal="center"/>
      <protection/>
    </xf>
    <xf numFmtId="0" fontId="13" fillId="0" borderId="0" xfId="15" applyFont="1">
      <alignment/>
      <protection/>
    </xf>
    <xf numFmtId="0" fontId="13" fillId="0" borderId="32" xfId="15" applyFont="1" applyBorder="1">
      <alignment/>
      <protection/>
    </xf>
    <xf numFmtId="0" fontId="13" fillId="0" borderId="23" xfId="15" applyFont="1" applyBorder="1">
      <alignment/>
      <protection/>
    </xf>
    <xf numFmtId="0" fontId="13" fillId="0" borderId="33" xfId="15" applyFont="1" applyFill="1" applyBorder="1" applyAlignment="1">
      <alignment horizontal="center"/>
      <protection/>
    </xf>
    <xf numFmtId="186" fontId="15" fillId="0" borderId="43" xfId="15" applyNumberFormat="1" applyFont="1" applyBorder="1">
      <alignment/>
      <protection/>
    </xf>
    <xf numFmtId="186" fontId="15" fillId="0" borderId="31" xfId="15" applyNumberFormat="1" applyFont="1" applyBorder="1">
      <alignment/>
      <protection/>
    </xf>
    <xf numFmtId="186" fontId="15" fillId="0" borderId="19" xfId="15" applyNumberFormat="1" applyFont="1" applyFill="1" applyBorder="1">
      <alignment/>
      <protection/>
    </xf>
    <xf numFmtId="186" fontId="15" fillId="0" borderId="0" xfId="15" applyNumberFormat="1" applyFont="1" applyFill="1" applyBorder="1">
      <alignment/>
      <protection/>
    </xf>
    <xf numFmtId="186" fontId="15" fillId="0" borderId="22" xfId="15" applyNumberFormat="1" applyFont="1" applyBorder="1">
      <alignment/>
      <protection/>
    </xf>
    <xf numFmtId="186" fontId="15" fillId="0" borderId="23" xfId="15" applyNumberFormat="1" applyFont="1" applyBorder="1">
      <alignment/>
      <protection/>
    </xf>
    <xf numFmtId="186" fontId="15" fillId="0" borderId="33" xfId="15" applyNumberFormat="1" applyFont="1" applyBorder="1">
      <alignment/>
      <protection/>
    </xf>
    <xf numFmtId="0" fontId="15" fillId="0" borderId="54" xfId="15" applyFont="1" applyBorder="1">
      <alignment/>
      <protection/>
    </xf>
    <xf numFmtId="186" fontId="15" fillId="0" borderId="42" xfId="15" applyNumberFormat="1" applyFont="1" applyBorder="1">
      <alignment/>
      <protection/>
    </xf>
    <xf numFmtId="186" fontId="15" fillId="0" borderId="43" xfId="15" applyNumberFormat="1" applyFont="1" applyBorder="1">
      <alignment/>
      <protection/>
    </xf>
    <xf numFmtId="186" fontId="15" fillId="0" borderId="55" xfId="15" applyNumberFormat="1" applyFont="1" applyBorder="1">
      <alignment/>
      <protection/>
    </xf>
    <xf numFmtId="0" fontId="15" fillId="0" borderId="0" xfId="15" applyFont="1" applyFill="1">
      <alignment/>
      <protection/>
    </xf>
    <xf numFmtId="0" fontId="0" fillId="0" borderId="0" xfId="15" applyFont="1" applyFill="1">
      <alignment/>
      <protection/>
    </xf>
    <xf numFmtId="186" fontId="15" fillId="0" borderId="13" xfId="15" applyNumberFormat="1" applyFont="1" applyBorder="1">
      <alignment/>
      <protection/>
    </xf>
    <xf numFmtId="186" fontId="15" fillId="0" borderId="20" xfId="15" applyNumberFormat="1" applyFont="1" applyBorder="1">
      <alignment/>
      <protection/>
    </xf>
    <xf numFmtId="4" fontId="15" fillId="0" borderId="0" xfId="15" applyNumberFormat="1" applyFont="1" applyBorder="1">
      <alignment/>
      <protection/>
    </xf>
    <xf numFmtId="186" fontId="15" fillId="0" borderId="34" xfId="15" applyNumberFormat="1" applyFont="1" applyBorder="1">
      <alignment/>
      <protection/>
    </xf>
    <xf numFmtId="186" fontId="19" fillId="0" borderId="56" xfId="15" applyNumberFormat="1" applyFont="1" applyBorder="1" applyAlignment="1">
      <alignment horizontal="left"/>
      <protection/>
    </xf>
    <xf numFmtId="186" fontId="19" fillId="0" borderId="42" xfId="15" applyNumberFormat="1" applyFont="1" applyBorder="1" applyAlignment="1">
      <alignment horizontal="right"/>
      <protection/>
    </xf>
    <xf numFmtId="186" fontId="19" fillId="0" borderId="43" xfId="15" applyNumberFormat="1" applyFont="1" applyBorder="1" applyAlignment="1">
      <alignment horizontal="right"/>
      <protection/>
    </xf>
    <xf numFmtId="186" fontId="19" fillId="0" borderId="47" xfId="15" applyNumberFormat="1" applyFont="1" applyBorder="1" applyAlignment="1">
      <alignment horizontal="right"/>
      <protection/>
    </xf>
    <xf numFmtId="0" fontId="13" fillId="0" borderId="55" xfId="15" applyFont="1" applyBorder="1">
      <alignment/>
      <protection/>
    </xf>
    <xf numFmtId="0" fontId="0" fillId="0" borderId="0" xfId="15" applyFont="1" applyAlignment="1">
      <alignment horizontal="center"/>
      <protection/>
    </xf>
    <xf numFmtId="186" fontId="18" fillId="0" borderId="0" xfId="15" applyNumberFormat="1" applyFont="1" applyBorder="1" applyAlignment="1">
      <alignment horizontal="right"/>
      <protection/>
    </xf>
    <xf numFmtId="49" fontId="0" fillId="0" borderId="0" xfId="15" applyNumberFormat="1" applyFont="1">
      <alignment/>
      <protection/>
    </xf>
    <xf numFmtId="0" fontId="1" fillId="0" borderId="0" xfId="15" applyFont="1" applyFill="1">
      <alignment/>
      <protection/>
    </xf>
    <xf numFmtId="49" fontId="13" fillId="0" borderId="32" xfId="15" applyNumberFormat="1" applyFont="1" applyFill="1" applyBorder="1">
      <alignment/>
      <protection/>
    </xf>
    <xf numFmtId="49" fontId="13" fillId="0" borderId="54" xfId="15" applyNumberFormat="1" applyFont="1" applyBorder="1">
      <alignment/>
      <protection/>
    </xf>
    <xf numFmtId="186" fontId="15" fillId="0" borderId="42" xfId="15" applyNumberFormat="1" applyFont="1" applyFill="1" applyBorder="1">
      <alignment/>
      <protection/>
    </xf>
    <xf numFmtId="186" fontId="15" fillId="0" borderId="40" xfId="15" applyNumberFormat="1" applyFont="1" applyFill="1" applyBorder="1">
      <alignment/>
      <protection/>
    </xf>
    <xf numFmtId="0" fontId="15" fillId="0" borderId="57" xfId="15" applyFont="1" applyFill="1" applyBorder="1">
      <alignment/>
      <protection/>
    </xf>
    <xf numFmtId="0" fontId="13" fillId="0" borderId="0" xfId="15" applyFont="1" applyFill="1">
      <alignment/>
      <protection/>
    </xf>
    <xf numFmtId="0" fontId="15" fillId="0" borderId="0" xfId="15" applyFont="1" applyFill="1" applyBorder="1">
      <alignment/>
      <protection/>
    </xf>
    <xf numFmtId="186" fontId="18" fillId="0" borderId="23" xfId="15" applyNumberFormat="1" applyFont="1" applyBorder="1" applyAlignment="1">
      <alignment horizontal="right"/>
      <protection/>
    </xf>
    <xf numFmtId="0" fontId="0" fillId="0" borderId="54" xfId="15" applyFont="1" applyBorder="1">
      <alignment/>
      <protection/>
    </xf>
    <xf numFmtId="0" fontId="15" fillId="0" borderId="42" xfId="15" applyFont="1" applyBorder="1">
      <alignment/>
      <protection/>
    </xf>
    <xf numFmtId="0" fontId="15" fillId="0" borderId="44" xfId="15" applyFont="1" applyBorder="1">
      <alignment/>
      <protection/>
    </xf>
    <xf numFmtId="0" fontId="15" fillId="0" borderId="0" xfId="15" applyFont="1" applyBorder="1">
      <alignment/>
      <protection/>
    </xf>
    <xf numFmtId="0" fontId="15" fillId="0" borderId="43" xfId="15" applyFont="1" applyBorder="1">
      <alignment/>
      <protection/>
    </xf>
    <xf numFmtId="0" fontId="15" fillId="0" borderId="10" xfId="15" applyFont="1" applyBorder="1">
      <alignment/>
      <protection/>
    </xf>
    <xf numFmtId="0" fontId="15" fillId="0" borderId="52" xfId="15" applyFont="1" applyBorder="1" quotePrefix="1">
      <alignment/>
      <protection/>
    </xf>
    <xf numFmtId="0" fontId="15" fillId="0" borderId="53" xfId="15" applyFont="1" applyBorder="1" applyAlignment="1">
      <alignment horizontal="center"/>
      <protection/>
    </xf>
    <xf numFmtId="0" fontId="0" fillId="0" borderId="0" xfId="15" applyFont="1" applyAlignment="1">
      <alignment horizontal="right"/>
      <protection/>
    </xf>
    <xf numFmtId="3" fontId="0" fillId="0" borderId="0" xfId="15" applyNumberFormat="1" applyFont="1" applyBorder="1">
      <alignment/>
      <protection/>
    </xf>
    <xf numFmtId="3" fontId="0" fillId="0" borderId="31" xfId="15" applyNumberFormat="1" applyFont="1" applyBorder="1">
      <alignment/>
      <protection/>
    </xf>
    <xf numFmtId="3" fontId="0" fillId="0" borderId="43" xfId="15" applyNumberFormat="1" applyFont="1" applyBorder="1">
      <alignment/>
      <protection/>
    </xf>
    <xf numFmtId="3" fontId="0" fillId="0" borderId="55" xfId="15" applyNumberFormat="1" applyFont="1" applyBorder="1">
      <alignment/>
      <protection/>
    </xf>
    <xf numFmtId="0" fontId="0" fillId="0" borderId="58" xfId="15" applyFont="1" applyFill="1" applyBorder="1">
      <alignment/>
      <protection/>
    </xf>
    <xf numFmtId="3" fontId="0" fillId="0" borderId="48" xfId="15" applyNumberFormat="1" applyFont="1" applyBorder="1">
      <alignment/>
      <protection/>
    </xf>
    <xf numFmtId="3" fontId="0" fillId="0" borderId="59" xfId="15" applyNumberFormat="1" applyFont="1" applyBorder="1">
      <alignment/>
      <protection/>
    </xf>
    <xf numFmtId="0" fontId="13" fillId="33" borderId="60" xfId="15" applyFont="1" applyFill="1" applyBorder="1" applyAlignment="1">
      <alignment horizontal="center" vertical="top" wrapText="1"/>
      <protection/>
    </xf>
    <xf numFmtId="0" fontId="13" fillId="33" borderId="61" xfId="15" applyFont="1" applyFill="1" applyBorder="1" applyAlignment="1">
      <alignment horizontal="center" vertical="top" wrapText="1"/>
      <protection/>
    </xf>
    <xf numFmtId="0" fontId="1" fillId="0" borderId="62" xfId="15" applyFont="1" applyBorder="1" applyAlignment="1">
      <alignment wrapText="1"/>
      <protection/>
    </xf>
    <xf numFmtId="0" fontId="13" fillId="0" borderId="18" xfId="15" applyFont="1" applyBorder="1" applyAlignment="1">
      <alignment wrapText="1"/>
      <protection/>
    </xf>
    <xf numFmtId="0" fontId="13" fillId="0" borderId="63" xfId="15" applyFont="1" applyBorder="1" applyAlignment="1">
      <alignment wrapText="1"/>
      <protection/>
    </xf>
    <xf numFmtId="186" fontId="0" fillId="33" borderId="0" xfId="15" applyNumberFormat="1" applyFont="1" applyFill="1">
      <alignment/>
      <protection/>
    </xf>
    <xf numFmtId="0" fontId="4" fillId="33" borderId="0" xfId="15" applyFont="1" applyFill="1">
      <alignment/>
      <protection/>
    </xf>
    <xf numFmtId="186" fontId="4" fillId="33" borderId="0" xfId="15" applyNumberFormat="1" applyFont="1" applyFill="1">
      <alignment/>
      <protection/>
    </xf>
    <xf numFmtId="0" fontId="4" fillId="33" borderId="0" xfId="15" applyFont="1" applyFill="1" applyBorder="1" applyAlignment="1">
      <alignment horizontal="left"/>
      <protection/>
    </xf>
    <xf numFmtId="0" fontId="15" fillId="33" borderId="0" xfId="15" applyFont="1" applyFill="1">
      <alignment/>
      <protection/>
    </xf>
    <xf numFmtId="0" fontId="13" fillId="33" borderId="0" xfId="15" applyFont="1" applyFill="1">
      <alignment/>
      <protection/>
    </xf>
    <xf numFmtId="186" fontId="13" fillId="33" borderId="0" xfId="15" applyNumberFormat="1" applyFont="1" applyFill="1">
      <alignment/>
      <protection/>
    </xf>
    <xf numFmtId="186" fontId="15" fillId="33" borderId="0" xfId="15" applyNumberFormat="1" applyFont="1" applyFill="1">
      <alignment/>
      <protection/>
    </xf>
    <xf numFmtId="0" fontId="15" fillId="33" borderId="0" xfId="15" applyFont="1" applyFill="1" applyAlignment="1">
      <alignment horizontal="center"/>
      <protection/>
    </xf>
    <xf numFmtId="0" fontId="15" fillId="33" borderId="30" xfId="15" applyFont="1" applyFill="1" applyBorder="1">
      <alignment/>
      <protection/>
    </xf>
    <xf numFmtId="0" fontId="15" fillId="33" borderId="32" xfId="15" applyFont="1" applyFill="1" applyBorder="1">
      <alignment/>
      <protection/>
    </xf>
    <xf numFmtId="0" fontId="13" fillId="33" borderId="57" xfId="15" applyFont="1" applyFill="1" applyBorder="1" applyAlignment="1">
      <alignment horizontal="center" vertical="top" wrapText="1"/>
      <protection/>
    </xf>
    <xf numFmtId="0" fontId="13" fillId="33" borderId="24" xfId="15" applyFont="1" applyFill="1" applyBorder="1" applyAlignment="1">
      <alignment horizontal="center" vertical="top" wrapText="1"/>
      <protection/>
    </xf>
    <xf numFmtId="0" fontId="13" fillId="33" borderId="35" xfId="15" applyFont="1" applyFill="1" applyBorder="1" applyAlignment="1">
      <alignment horizontal="center" vertical="top" wrapText="1"/>
      <protection/>
    </xf>
    <xf numFmtId="0" fontId="23" fillId="33" borderId="0" xfId="15" applyFont="1" applyFill="1" applyBorder="1" applyAlignment="1">
      <alignment horizontal="left"/>
      <protection/>
    </xf>
    <xf numFmtId="0" fontId="23" fillId="33" borderId="0" xfId="15" applyNumberFormat="1" applyFont="1" applyFill="1" applyBorder="1" applyAlignment="1">
      <alignment horizontal="left"/>
      <protection/>
    </xf>
    <xf numFmtId="49" fontId="15" fillId="33" borderId="0" xfId="15" applyNumberFormat="1" applyFont="1" applyFill="1">
      <alignment/>
      <protection/>
    </xf>
    <xf numFmtId="0" fontId="13" fillId="33" borderId="64" xfId="15" applyFont="1" applyFill="1" applyBorder="1" applyAlignment="1">
      <alignment wrapText="1"/>
      <protection/>
    </xf>
    <xf numFmtId="186" fontId="20" fillId="33" borderId="0" xfId="15" applyNumberFormat="1" applyFont="1" applyFill="1" applyBorder="1" applyAlignment="1">
      <alignment horizontal="left"/>
      <protection/>
    </xf>
    <xf numFmtId="186" fontId="20" fillId="33" borderId="0" xfId="15" applyNumberFormat="1" applyFont="1" applyFill="1" applyBorder="1" applyAlignment="1">
      <alignment horizontal="right"/>
      <protection/>
    </xf>
    <xf numFmtId="0" fontId="15" fillId="33" borderId="0" xfId="15" applyFont="1" applyFill="1">
      <alignment/>
      <protection/>
    </xf>
    <xf numFmtId="0" fontId="0" fillId="33" borderId="0" xfId="15" applyFont="1" applyFill="1" applyAlignment="1">
      <alignment horizontal="center"/>
      <protection/>
    </xf>
    <xf numFmtId="186" fontId="18" fillId="33" borderId="0" xfId="15" applyNumberFormat="1" applyFont="1" applyFill="1" applyBorder="1" applyAlignment="1">
      <alignment horizontal="left"/>
      <protection/>
    </xf>
    <xf numFmtId="186" fontId="18" fillId="33" borderId="0" xfId="15" applyNumberFormat="1" applyFont="1" applyFill="1" applyBorder="1" applyAlignment="1">
      <alignment horizontal="right"/>
      <protection/>
    </xf>
    <xf numFmtId="0" fontId="21" fillId="33" borderId="0" xfId="15" applyFont="1" applyFill="1">
      <alignment/>
      <protection/>
    </xf>
    <xf numFmtId="186" fontId="18" fillId="33" borderId="0" xfId="15" applyNumberFormat="1" applyFont="1" applyFill="1" applyBorder="1" applyAlignment="1">
      <alignment horizontal="right"/>
      <protection/>
    </xf>
    <xf numFmtId="186" fontId="24" fillId="33" borderId="0" xfId="15" applyNumberFormat="1" applyFont="1" applyFill="1" applyBorder="1" applyAlignment="1">
      <alignment horizontal="left"/>
      <protection/>
    </xf>
    <xf numFmtId="0" fontId="13" fillId="33" borderId="36" xfId="15" applyFont="1" applyFill="1" applyBorder="1" applyAlignment="1">
      <alignment horizontal="center" vertical="top" wrapText="1"/>
      <protection/>
    </xf>
    <xf numFmtId="0" fontId="15" fillId="33" borderId="33" xfId="15" applyFont="1" applyFill="1" applyBorder="1">
      <alignment/>
      <protection/>
    </xf>
    <xf numFmtId="0" fontId="13" fillId="33" borderId="10" xfId="15" applyFont="1" applyFill="1" applyBorder="1">
      <alignment/>
      <protection/>
    </xf>
    <xf numFmtId="0" fontId="21" fillId="33" borderId="32" xfId="15" applyFont="1" applyFill="1" applyBorder="1">
      <alignment/>
      <protection/>
    </xf>
    <xf numFmtId="0" fontId="13" fillId="33" borderId="0" xfId="15" applyFont="1" applyFill="1">
      <alignment/>
      <protection/>
    </xf>
    <xf numFmtId="49" fontId="1" fillId="33" borderId="0" xfId="15" applyNumberFormat="1" applyFont="1" applyFill="1" applyBorder="1">
      <alignment/>
      <protection/>
    </xf>
    <xf numFmtId="49" fontId="15" fillId="33" borderId="0" xfId="15" applyNumberFormat="1" applyFont="1" applyFill="1">
      <alignment/>
      <protection/>
    </xf>
    <xf numFmtId="49" fontId="0" fillId="33" borderId="0" xfId="15" applyNumberFormat="1" applyFont="1" applyFill="1">
      <alignment/>
      <protection/>
    </xf>
    <xf numFmtId="49" fontId="13" fillId="0" borderId="10" xfId="15" applyNumberFormat="1" applyFont="1" applyFill="1" applyBorder="1" applyAlignment="1">
      <alignment wrapText="1"/>
      <protection/>
    </xf>
    <xf numFmtId="0" fontId="0" fillId="33" borderId="0" xfId="15" applyFont="1" applyFill="1" applyBorder="1" applyAlignment="1">
      <alignment horizontal="right"/>
      <protection/>
    </xf>
    <xf numFmtId="0" fontId="0" fillId="33" borderId="0" xfId="15" applyFont="1" applyFill="1" applyAlignment="1">
      <alignment horizontal="right"/>
      <protection/>
    </xf>
    <xf numFmtId="0" fontId="1" fillId="33" borderId="0" xfId="15" applyFont="1" applyFill="1" applyBorder="1">
      <alignment/>
      <protection/>
    </xf>
    <xf numFmtId="49" fontId="13" fillId="0" borderId="58" xfId="15" applyNumberFormat="1" applyFont="1" applyFill="1" applyBorder="1" applyAlignment="1">
      <alignment wrapText="1"/>
      <protection/>
    </xf>
    <xf numFmtId="49" fontId="13" fillId="0" borderId="48" xfId="15" applyNumberFormat="1" applyFont="1" applyFill="1" applyBorder="1" applyAlignment="1">
      <alignment wrapText="1"/>
      <protection/>
    </xf>
    <xf numFmtId="49" fontId="13" fillId="0" borderId="59" xfId="15" applyNumberFormat="1" applyFont="1" applyFill="1" applyBorder="1" applyAlignment="1">
      <alignment horizontal="center" wrapText="1"/>
      <protection/>
    </xf>
    <xf numFmtId="0" fontId="1" fillId="33" borderId="58" xfId="15" applyFont="1" applyFill="1" applyBorder="1" applyAlignment="1">
      <alignment vertical="top"/>
      <protection/>
    </xf>
    <xf numFmtId="0" fontId="13" fillId="33" borderId="48" xfId="15" applyFont="1" applyFill="1" applyBorder="1" applyAlignment="1">
      <alignment horizontal="center" vertical="top" wrapText="1"/>
      <protection/>
    </xf>
    <xf numFmtId="0" fontId="13" fillId="33" borderId="59" xfId="15" applyFont="1" applyFill="1" applyBorder="1" applyAlignment="1">
      <alignment horizontal="center" vertical="top" wrapText="1"/>
      <protection/>
    </xf>
    <xf numFmtId="0" fontId="5" fillId="33" borderId="0" xfId="39" applyFill="1" applyAlignment="1" applyProtection="1">
      <alignment vertical="top" wrapText="1"/>
      <protection hidden="1"/>
    </xf>
    <xf numFmtId="186" fontId="18" fillId="0" borderId="19" xfId="15" applyNumberFormat="1" applyFont="1" applyBorder="1" applyAlignment="1">
      <alignment horizontal="right"/>
      <protection/>
    </xf>
    <xf numFmtId="186" fontId="18" fillId="0" borderId="22" xfId="15" applyNumberFormat="1" applyFont="1" applyBorder="1" applyAlignment="1">
      <alignment horizontal="right"/>
      <protection/>
    </xf>
    <xf numFmtId="186" fontId="15" fillId="0" borderId="34" xfId="15" applyNumberFormat="1" applyFont="1" applyFill="1" applyBorder="1">
      <alignment/>
      <protection/>
    </xf>
    <xf numFmtId="1" fontId="1" fillId="33" borderId="0" xfId="15" applyNumberFormat="1" applyFont="1" applyFill="1" applyBorder="1">
      <alignment/>
      <protection/>
    </xf>
    <xf numFmtId="186" fontId="23" fillId="33" borderId="0" xfId="15" applyNumberFormat="1" applyFont="1" applyFill="1">
      <alignment/>
      <protection/>
    </xf>
    <xf numFmtId="0" fontId="23" fillId="33" borderId="0" xfId="15" applyFont="1" applyFill="1">
      <alignment/>
      <protection/>
    </xf>
    <xf numFmtId="0" fontId="15" fillId="0" borderId="30" xfId="15" applyFont="1" applyFill="1" applyBorder="1">
      <alignment/>
      <protection/>
    </xf>
    <xf numFmtId="0" fontId="15" fillId="0" borderId="32" xfId="15" applyFont="1" applyBorder="1">
      <alignment/>
      <protection/>
    </xf>
    <xf numFmtId="0" fontId="15" fillId="0" borderId="31" xfId="15" applyFont="1" applyBorder="1">
      <alignment/>
      <protection/>
    </xf>
    <xf numFmtId="0" fontId="15" fillId="0" borderId="31" xfId="15" applyFont="1" applyBorder="1" applyAlignment="1">
      <alignment horizontal="right"/>
      <protection/>
    </xf>
    <xf numFmtId="0" fontId="15" fillId="0" borderId="35" xfId="15" applyFont="1" applyBorder="1">
      <alignment/>
      <protection/>
    </xf>
    <xf numFmtId="0" fontId="4" fillId="0" borderId="0" xfId="15" applyFont="1" applyFill="1">
      <alignment/>
      <protection/>
    </xf>
    <xf numFmtId="0" fontId="15" fillId="0" borderId="0" xfId="15" applyFont="1" applyBorder="1" applyAlignment="1">
      <alignment horizontal="center"/>
      <protection/>
    </xf>
    <xf numFmtId="186" fontId="0" fillId="0" borderId="0" xfId="15" applyNumberFormat="1" applyFont="1" applyBorder="1">
      <alignment/>
      <protection/>
    </xf>
    <xf numFmtId="0" fontId="15" fillId="0" borderId="31" xfId="15" applyFont="1" applyFill="1" applyBorder="1" applyAlignment="1">
      <alignment horizontal="center"/>
      <protection/>
    </xf>
    <xf numFmtId="0" fontId="15" fillId="0" borderId="31" xfId="15" applyFont="1" applyBorder="1" applyAlignment="1">
      <alignment horizontal="center"/>
      <protection/>
    </xf>
    <xf numFmtId="0" fontId="15" fillId="0" borderId="0" xfId="15" applyFont="1" applyFill="1" applyBorder="1" applyAlignment="1">
      <alignment horizontal="center"/>
      <protection/>
    </xf>
    <xf numFmtId="0" fontId="15" fillId="0" borderId="54" xfId="15" applyFont="1" applyBorder="1">
      <alignment/>
      <protection/>
    </xf>
    <xf numFmtId="0" fontId="15" fillId="0" borderId="43" xfId="15" applyFont="1" applyBorder="1" applyAlignment="1">
      <alignment horizontal="center"/>
      <protection/>
    </xf>
    <xf numFmtId="186" fontId="0" fillId="0" borderId="43" xfId="15" applyNumberFormat="1" applyFont="1" applyBorder="1">
      <alignment/>
      <protection/>
    </xf>
    <xf numFmtId="0" fontId="15" fillId="0" borderId="55" xfId="15" applyFont="1" applyBorder="1" applyAlignment="1">
      <alignment horizontal="center"/>
      <protection/>
    </xf>
    <xf numFmtId="14" fontId="15" fillId="0" borderId="30" xfId="15" applyNumberFormat="1" applyFont="1" applyBorder="1" quotePrefix="1">
      <alignment/>
      <protection/>
    </xf>
    <xf numFmtId="0" fontId="15" fillId="0" borderId="30" xfId="15" applyFont="1" applyBorder="1" quotePrefix="1">
      <alignment/>
      <protection/>
    </xf>
    <xf numFmtId="0" fontId="15" fillId="0" borderId="45" xfId="15" applyFont="1" applyBorder="1">
      <alignment/>
      <protection/>
    </xf>
    <xf numFmtId="0" fontId="15" fillId="0" borderId="33" xfId="15" applyFont="1" applyBorder="1">
      <alignment/>
      <protection/>
    </xf>
    <xf numFmtId="0" fontId="15" fillId="0" borderId="65" xfId="15" applyFont="1" applyBorder="1">
      <alignment/>
      <protection/>
    </xf>
    <xf numFmtId="0" fontId="15" fillId="0" borderId="21" xfId="15" applyFont="1" applyBorder="1">
      <alignment/>
      <protection/>
    </xf>
    <xf numFmtId="0" fontId="15" fillId="0" borderId="66" xfId="15" applyFont="1" applyBorder="1" quotePrefix="1">
      <alignment/>
      <protection/>
    </xf>
    <xf numFmtId="0" fontId="15" fillId="0" borderId="67" xfId="15" applyFont="1" applyBorder="1" quotePrefix="1">
      <alignment/>
      <protection/>
    </xf>
    <xf numFmtId="0" fontId="15" fillId="0" borderId="68" xfId="15" applyFont="1" applyBorder="1" quotePrefix="1">
      <alignment/>
      <protection/>
    </xf>
    <xf numFmtId="0" fontId="15" fillId="0" borderId="21" xfId="15" applyFont="1" applyFill="1" applyBorder="1">
      <alignment/>
      <protection/>
    </xf>
    <xf numFmtId="0" fontId="3" fillId="0" borderId="66" xfId="15" applyFont="1" applyFill="1" applyBorder="1">
      <alignment/>
      <protection/>
    </xf>
    <xf numFmtId="0" fontId="3" fillId="0" borderId="67" xfId="15" applyFont="1" applyFill="1" applyBorder="1">
      <alignment/>
      <protection/>
    </xf>
    <xf numFmtId="3" fontId="0" fillId="0" borderId="50" xfId="15" applyNumberFormat="1" applyFont="1" applyBorder="1">
      <alignment/>
      <protection/>
    </xf>
    <xf numFmtId="3" fontId="0" fillId="0" borderId="19" xfId="15" applyNumberFormat="1" applyFont="1" applyBorder="1">
      <alignment/>
      <protection/>
    </xf>
    <xf numFmtId="3" fontId="0" fillId="0" borderId="42" xfId="15" applyNumberFormat="1" applyFont="1" applyBorder="1">
      <alignment/>
      <protection/>
    </xf>
    <xf numFmtId="0" fontId="15" fillId="0" borderId="0" xfId="15" applyFont="1" applyBorder="1" quotePrefix="1">
      <alignment/>
      <protection/>
    </xf>
    <xf numFmtId="186" fontId="15" fillId="0" borderId="26" xfId="15" applyNumberFormat="1" applyFont="1" applyBorder="1">
      <alignment/>
      <protection/>
    </xf>
    <xf numFmtId="186" fontId="15" fillId="0" borderId="27" xfId="15" applyNumberFormat="1" applyFont="1" applyBorder="1">
      <alignment/>
      <protection/>
    </xf>
    <xf numFmtId="186" fontId="15" fillId="0" borderId="28" xfId="15" applyNumberFormat="1" applyFont="1" applyBorder="1">
      <alignment/>
      <protection/>
    </xf>
    <xf numFmtId="0" fontId="15" fillId="0" borderId="69" xfId="15" applyFont="1" applyBorder="1">
      <alignment/>
      <protection/>
    </xf>
    <xf numFmtId="14" fontId="15" fillId="0" borderId="30" xfId="15" applyNumberFormat="1" applyFont="1" applyBorder="1">
      <alignment/>
      <protection/>
    </xf>
    <xf numFmtId="0" fontId="5" fillId="33" borderId="0" xfId="39" applyFont="1" applyFill="1" applyAlignment="1" applyProtection="1">
      <alignment vertical="top" wrapText="1"/>
      <protection hidden="1"/>
    </xf>
    <xf numFmtId="0" fontId="7" fillId="33" borderId="0" xfId="39" applyFont="1" applyFill="1" applyAlignment="1" applyProtection="1">
      <alignment vertical="top" wrapText="1"/>
      <protection hidden="1"/>
    </xf>
    <xf numFmtId="0" fontId="0" fillId="33" borderId="0" xfId="15" applyFont="1" applyFill="1" applyAlignment="1">
      <alignment horizontal="left" wrapText="1"/>
      <protection/>
    </xf>
    <xf numFmtId="2" fontId="9" fillId="33" borderId="0" xfId="15" applyNumberFormat="1" applyFont="1" applyFill="1" applyAlignment="1">
      <alignment horizontal="left" wrapText="1"/>
      <protection/>
    </xf>
    <xf numFmtId="0" fontId="1" fillId="33" borderId="50" xfId="15" applyFont="1" applyFill="1" applyBorder="1" applyAlignment="1">
      <alignment horizontal="left" wrapText="1"/>
      <protection/>
    </xf>
    <xf numFmtId="0" fontId="1" fillId="33" borderId="52" xfId="15" applyFont="1" applyFill="1" applyBorder="1" applyAlignment="1">
      <alignment horizontal="left" wrapText="1"/>
      <protection/>
    </xf>
    <xf numFmtId="0" fontId="1" fillId="33" borderId="70" xfId="15" applyFont="1" applyFill="1" applyBorder="1" applyAlignment="1">
      <alignment horizontal="left" wrapText="1"/>
      <protection/>
    </xf>
    <xf numFmtId="0" fontId="1" fillId="33" borderId="52" xfId="15" applyFont="1" applyFill="1" applyBorder="1" applyAlignment="1">
      <alignment horizontal="left"/>
      <protection/>
    </xf>
    <xf numFmtId="0" fontId="1" fillId="33" borderId="71" xfId="15" applyFont="1" applyFill="1" applyBorder="1" applyAlignment="1">
      <alignment horizontal="left"/>
      <protection/>
    </xf>
    <xf numFmtId="0" fontId="0" fillId="33" borderId="0" xfId="15" applyFont="1" applyFill="1" applyAlignment="1">
      <alignment horizontal="left"/>
      <protection/>
    </xf>
    <xf numFmtId="0" fontId="0" fillId="33" borderId="0" xfId="15" applyFont="1" applyFill="1" applyAlignment="1" quotePrefix="1">
      <alignment horizontal="left"/>
      <protection/>
    </xf>
    <xf numFmtId="0" fontId="9" fillId="33" borderId="0" xfId="15" applyFont="1" applyFill="1" applyAlignment="1">
      <alignment vertical="top" wrapText="1"/>
      <protection/>
    </xf>
    <xf numFmtId="0" fontId="1" fillId="0" borderId="72" xfId="15" applyFont="1" applyBorder="1" applyAlignment="1">
      <alignment horizontal="left" vertical="top" wrapText="1"/>
      <protection/>
    </xf>
    <xf numFmtId="0" fontId="1" fillId="0" borderId="11" xfId="15" applyFont="1" applyBorder="1" applyAlignment="1">
      <alignment horizontal="left" vertical="top" wrapText="1"/>
      <protection/>
    </xf>
    <xf numFmtId="49" fontId="13" fillId="0" borderId="64" xfId="15" applyNumberFormat="1" applyFont="1" applyFill="1" applyBorder="1" applyAlignment="1">
      <alignment horizontal="center" vertical="top" wrapText="1"/>
      <protection/>
    </xf>
    <xf numFmtId="49" fontId="13" fillId="0" borderId="44" xfId="15" applyNumberFormat="1" applyFont="1" applyFill="1" applyBorder="1" applyAlignment="1">
      <alignment horizontal="center" vertical="top" wrapText="1"/>
      <protection/>
    </xf>
    <xf numFmtId="0" fontId="13" fillId="0" borderId="73" xfId="15" applyFont="1" applyBorder="1" applyAlignment="1">
      <alignment horizontal="center" wrapText="1"/>
      <protection/>
    </xf>
    <xf numFmtId="0" fontId="13" fillId="0" borderId="74" xfId="15" applyFont="1" applyBorder="1" applyAlignment="1">
      <alignment horizontal="center"/>
      <protection/>
    </xf>
    <xf numFmtId="0" fontId="13" fillId="0" borderId="75" xfId="15" applyFont="1" applyBorder="1" applyAlignment="1">
      <alignment horizontal="center" wrapText="1"/>
      <protection/>
    </xf>
    <xf numFmtId="0" fontId="15" fillId="0" borderId="74" xfId="15" applyFont="1" applyBorder="1" applyAlignment="1">
      <alignment horizontal="center"/>
      <protection/>
    </xf>
    <xf numFmtId="0" fontId="15" fillId="0" borderId="71" xfId="15" applyFont="1" applyBorder="1" applyAlignment="1">
      <alignment horizontal="center"/>
      <protection/>
    </xf>
    <xf numFmtId="0" fontId="9" fillId="33" borderId="0" xfId="15" applyFont="1" applyFill="1" applyAlignment="1">
      <alignment horizontal="left" vertical="top" wrapText="1"/>
      <protection/>
    </xf>
    <xf numFmtId="0" fontId="21" fillId="33" borderId="0" xfId="15" applyFont="1" applyFill="1" applyAlignment="1">
      <alignment horizontal="left" vertical="top" wrapText="1"/>
      <protection/>
    </xf>
    <xf numFmtId="0" fontId="9" fillId="33" borderId="0" xfId="15" applyFont="1" applyFill="1" applyAlignment="1">
      <alignment horizontal="left" vertical="top"/>
      <protection/>
    </xf>
  </cellXfs>
  <cellStyles count="51">
    <cellStyle name="Normal" xfId="0"/>
    <cellStyle name="=C:\WINNT35\SYSTEM32\COMMAND.COM" xfId="15"/>
    <cellStyle name="20 % – uthevingsfarge 1" xfId="16"/>
    <cellStyle name="20 % – uthevingsfarge 2" xfId="17"/>
    <cellStyle name="20 % – uthevingsfarge 3" xfId="18"/>
    <cellStyle name="20 % – uthevingsfarge 4" xfId="19"/>
    <cellStyle name="20 % – uthevingsfarge 5" xfId="20"/>
    <cellStyle name="20 % – uthevingsfarge 6" xfId="21"/>
    <cellStyle name="40 % – uthevingsfarge 1" xfId="22"/>
    <cellStyle name="40 % – uthevingsfarge 2" xfId="23"/>
    <cellStyle name="40 % – uthevingsfarge 3" xfId="24"/>
    <cellStyle name="40 % – uthevingsfarge 4" xfId="25"/>
    <cellStyle name="40 % – uthevingsfarge 5" xfId="26"/>
    <cellStyle name="40 % – uthevingsfarge 6" xfId="27"/>
    <cellStyle name="60 % – uthevingsfarge 1" xfId="28"/>
    <cellStyle name="60 % – uthevingsfarge 2" xfId="29"/>
    <cellStyle name="60 % – uthevingsfarge 3" xfId="30"/>
    <cellStyle name="60 % – uthevingsfarge 4" xfId="31"/>
    <cellStyle name="60 % – uthevingsfarge 5" xfId="32"/>
    <cellStyle name="60 % – uthevingsfarge 6" xfId="33"/>
    <cellStyle name="Followed Hyperlink" xfId="34"/>
    <cellStyle name="Beregning" xfId="35"/>
    <cellStyle name="Dårlig" xfId="36"/>
    <cellStyle name="Forklarende tekst" xfId="37"/>
    <cellStyle name="God" xfId="38"/>
    <cellStyle name="Hyperlink" xfId="39"/>
    <cellStyle name="Inndata" xfId="40"/>
    <cellStyle name="Koblet celle" xfId="41"/>
    <cellStyle name="Comma" xfId="42"/>
    <cellStyle name="Kontrollcelle" xfId="43"/>
    <cellStyle name="Merknad" xfId="44"/>
    <cellStyle name="Normal_ressursregnskap_2005" xfId="45"/>
    <cellStyle name="Nøytral" xfId="46"/>
    <cellStyle name="Overskrift 1" xfId="47"/>
    <cellStyle name="Overskrift 2" xfId="48"/>
    <cellStyle name="Overskrift 3" xfId="49"/>
    <cellStyle name="Overskrift 4" xfId="50"/>
    <cellStyle name="Percent" xfId="51"/>
    <cellStyle name="Tittel" xfId="52"/>
    <cellStyle name="Totalt" xfId="53"/>
    <cellStyle name="Comma [0]" xfId="54"/>
    <cellStyle name="Utdata" xfId="55"/>
    <cellStyle name="Uthevingsfarge1" xfId="56"/>
    <cellStyle name="Uthevingsfarge2" xfId="57"/>
    <cellStyle name="Uthevingsfarge3" xfId="58"/>
    <cellStyle name="Uthevingsfarge4" xfId="59"/>
    <cellStyle name="Uthevingsfarge5" xfId="60"/>
    <cellStyle name="Uthevingsfarge6" xfId="61"/>
    <cellStyle name="Currency" xfId="62"/>
    <cellStyle name="Currency [0]" xfId="63"/>
    <cellStyle name="Varselteks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5.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21</xdr:row>
      <xdr:rowOff>200025</xdr:rowOff>
    </xdr:from>
    <xdr:to>
      <xdr:col>5</xdr:col>
      <xdr:colOff>723900</xdr:colOff>
      <xdr:row>28</xdr:row>
      <xdr:rowOff>19050</xdr:rowOff>
    </xdr:to>
    <xdr:sp>
      <xdr:nvSpPr>
        <xdr:cNvPr id="1" name="Text Box 1"/>
        <xdr:cNvSpPr txBox="1">
          <a:spLocks noChangeArrowheads="1"/>
        </xdr:cNvSpPr>
      </xdr:nvSpPr>
      <xdr:spPr>
        <a:xfrm>
          <a:off x="6496050" y="4248150"/>
          <a:ext cx="3000375" cy="16002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Filen inneheld oppdaterte verdiar av ressurs-rekneskapet per 31.12.2008. Ved vidare bruk av dataene, bes Oljedirektoratet oppgitt som kilde.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This file contains updated values from the petroleum resource account as of December 31, 2008. Please acknowledge the source when using the data.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4</xdr:col>
      <xdr:colOff>447675</xdr:colOff>
      <xdr:row>0</xdr:row>
      <xdr:rowOff>57150</xdr:rowOff>
    </xdr:from>
    <xdr:to>
      <xdr:col>6</xdr:col>
      <xdr:colOff>66675</xdr:colOff>
      <xdr:row>4</xdr:row>
      <xdr:rowOff>104775</xdr:rowOff>
    </xdr:to>
    <xdr:pic>
      <xdr:nvPicPr>
        <xdr:cNvPr id="2" name="Picture 2"/>
        <xdr:cNvPicPr preferRelativeResize="1">
          <a:picLocks noChangeAspect="1"/>
        </xdr:cNvPicPr>
      </xdr:nvPicPr>
      <xdr:blipFill>
        <a:blip r:embed="rId1"/>
        <a:stretch>
          <a:fillRect/>
        </a:stretch>
      </xdr:blipFill>
      <xdr:spPr>
        <a:xfrm>
          <a:off x="8458200" y="57150"/>
          <a:ext cx="1143000" cy="695325"/>
        </a:xfrm>
        <a:prstGeom prst="rect">
          <a:avLst/>
        </a:prstGeom>
        <a:noFill/>
        <a:ln w="1" cmpd="sng">
          <a:noFill/>
        </a:ln>
      </xdr:spPr>
    </xdr:pic>
    <xdr:clientData/>
  </xdr:twoCellAnchor>
  <xdr:twoCellAnchor>
    <xdr:from>
      <xdr:col>0</xdr:col>
      <xdr:colOff>161925</xdr:colOff>
      <xdr:row>1</xdr:row>
      <xdr:rowOff>104775</xdr:rowOff>
    </xdr:from>
    <xdr:to>
      <xdr:col>4</xdr:col>
      <xdr:colOff>133350</xdr:colOff>
      <xdr:row>6</xdr:row>
      <xdr:rowOff>76200</xdr:rowOff>
    </xdr:to>
    <xdr:sp>
      <xdr:nvSpPr>
        <xdr:cNvPr id="3" name="Text Box 3"/>
        <xdr:cNvSpPr txBox="1">
          <a:spLocks noChangeArrowheads="1"/>
        </xdr:cNvSpPr>
      </xdr:nvSpPr>
      <xdr:spPr>
        <a:xfrm>
          <a:off x="161925" y="266700"/>
          <a:ext cx="7981950" cy="781050"/>
        </a:xfrm>
        <a:prstGeom prst="rect">
          <a:avLst/>
        </a:prstGeom>
        <a:solidFill>
          <a:srgbClr val="FFFFFF"/>
        </a:solidFill>
        <a:ln w="9525" cmpd="sng">
          <a:noFill/>
        </a:ln>
      </xdr:spPr>
      <xdr:txBody>
        <a:bodyPr vertOverflow="clip" wrap="square" lIns="36576" tIns="27432" rIns="0" bIns="0"/>
        <a:p>
          <a:pPr algn="l">
            <a:defRPr/>
          </a:pPr>
          <a:r>
            <a:rPr lang="en-US" cap="none" sz="1400" b="1" i="0" u="none" baseline="0">
              <a:solidFill>
                <a:srgbClr val="000000"/>
              </a:solidFill>
              <a:latin typeface="Arial"/>
              <a:ea typeface="Arial"/>
              <a:cs typeface="Arial"/>
            </a:rPr>
            <a:t>Petroleumsressursar på norsk kontinentalsokkel
</a:t>
          </a:r>
          <a:r>
            <a:rPr lang="en-US" cap="none" sz="1400" b="0" i="1" u="none" baseline="0">
              <a:solidFill>
                <a:srgbClr val="000000"/>
              </a:solidFill>
              <a:latin typeface="Arial"/>
              <a:ea typeface="Arial"/>
              <a:cs typeface="Arial"/>
            </a:rPr>
            <a:t>The petroleum resources on the Norwegian Continental Shelf</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 31.12.2008</a:t>
          </a:r>
        </a:p>
      </xdr:txBody>
    </xdr:sp>
    <xdr:clientData/>
  </xdr:twoCellAnchor>
  <xdr:twoCellAnchor editAs="oneCell">
    <xdr:from>
      <xdr:col>0</xdr:col>
      <xdr:colOff>85725</xdr:colOff>
      <xdr:row>8</xdr:row>
      <xdr:rowOff>57150</xdr:rowOff>
    </xdr:from>
    <xdr:to>
      <xdr:col>0</xdr:col>
      <xdr:colOff>209550</xdr:colOff>
      <xdr:row>8</xdr:row>
      <xdr:rowOff>152400</xdr:rowOff>
    </xdr:to>
    <xdr:pic>
      <xdr:nvPicPr>
        <xdr:cNvPr id="4" name="Picture 4"/>
        <xdr:cNvPicPr preferRelativeResize="1">
          <a:picLocks noChangeAspect="1"/>
        </xdr:cNvPicPr>
      </xdr:nvPicPr>
      <xdr:blipFill>
        <a:blip r:embed="rId2"/>
        <a:stretch>
          <a:fillRect/>
        </a:stretch>
      </xdr:blipFill>
      <xdr:spPr>
        <a:xfrm>
          <a:off x="85725" y="1352550"/>
          <a:ext cx="123825" cy="95250"/>
        </a:xfrm>
        <a:prstGeom prst="rect">
          <a:avLst/>
        </a:prstGeom>
        <a:noFill/>
        <a:ln w="1" cmpd="sng">
          <a:noFill/>
        </a:ln>
      </xdr:spPr>
    </xdr:pic>
    <xdr:clientData/>
  </xdr:twoCellAnchor>
  <xdr:twoCellAnchor editAs="oneCell">
    <xdr:from>
      <xdr:col>0</xdr:col>
      <xdr:colOff>85725</xdr:colOff>
      <xdr:row>10</xdr:row>
      <xdr:rowOff>57150</xdr:rowOff>
    </xdr:from>
    <xdr:to>
      <xdr:col>0</xdr:col>
      <xdr:colOff>209550</xdr:colOff>
      <xdr:row>10</xdr:row>
      <xdr:rowOff>152400</xdr:rowOff>
    </xdr:to>
    <xdr:pic>
      <xdr:nvPicPr>
        <xdr:cNvPr id="5" name="Picture 5"/>
        <xdr:cNvPicPr preferRelativeResize="1">
          <a:picLocks noChangeAspect="1"/>
        </xdr:cNvPicPr>
      </xdr:nvPicPr>
      <xdr:blipFill>
        <a:blip r:embed="rId2"/>
        <a:stretch>
          <a:fillRect/>
        </a:stretch>
      </xdr:blipFill>
      <xdr:spPr>
        <a:xfrm>
          <a:off x="85725" y="1838325"/>
          <a:ext cx="123825" cy="95250"/>
        </a:xfrm>
        <a:prstGeom prst="rect">
          <a:avLst/>
        </a:prstGeom>
        <a:noFill/>
        <a:ln w="1" cmpd="sng">
          <a:noFill/>
        </a:ln>
      </xdr:spPr>
    </xdr:pic>
    <xdr:clientData/>
  </xdr:twoCellAnchor>
  <xdr:twoCellAnchor editAs="oneCell">
    <xdr:from>
      <xdr:col>0</xdr:col>
      <xdr:colOff>85725</xdr:colOff>
      <xdr:row>12</xdr:row>
      <xdr:rowOff>57150</xdr:rowOff>
    </xdr:from>
    <xdr:to>
      <xdr:col>0</xdr:col>
      <xdr:colOff>209550</xdr:colOff>
      <xdr:row>12</xdr:row>
      <xdr:rowOff>152400</xdr:rowOff>
    </xdr:to>
    <xdr:pic>
      <xdr:nvPicPr>
        <xdr:cNvPr id="6" name="Picture 6"/>
        <xdr:cNvPicPr preferRelativeResize="1">
          <a:picLocks noChangeAspect="1"/>
        </xdr:cNvPicPr>
      </xdr:nvPicPr>
      <xdr:blipFill>
        <a:blip r:embed="rId2"/>
        <a:stretch>
          <a:fillRect/>
        </a:stretch>
      </xdr:blipFill>
      <xdr:spPr>
        <a:xfrm>
          <a:off x="85725" y="2324100"/>
          <a:ext cx="123825" cy="95250"/>
        </a:xfrm>
        <a:prstGeom prst="rect">
          <a:avLst/>
        </a:prstGeom>
        <a:noFill/>
        <a:ln w="1" cmpd="sng">
          <a:noFill/>
        </a:ln>
      </xdr:spPr>
    </xdr:pic>
    <xdr:clientData/>
  </xdr:twoCellAnchor>
  <xdr:twoCellAnchor editAs="oneCell">
    <xdr:from>
      <xdr:col>0</xdr:col>
      <xdr:colOff>85725</xdr:colOff>
      <xdr:row>14</xdr:row>
      <xdr:rowOff>57150</xdr:rowOff>
    </xdr:from>
    <xdr:to>
      <xdr:col>0</xdr:col>
      <xdr:colOff>209550</xdr:colOff>
      <xdr:row>14</xdr:row>
      <xdr:rowOff>152400</xdr:rowOff>
    </xdr:to>
    <xdr:pic>
      <xdr:nvPicPr>
        <xdr:cNvPr id="7" name="Picture 7"/>
        <xdr:cNvPicPr preferRelativeResize="1">
          <a:picLocks noChangeAspect="1"/>
        </xdr:cNvPicPr>
      </xdr:nvPicPr>
      <xdr:blipFill>
        <a:blip r:embed="rId2"/>
        <a:stretch>
          <a:fillRect/>
        </a:stretch>
      </xdr:blipFill>
      <xdr:spPr>
        <a:xfrm>
          <a:off x="85725" y="2647950"/>
          <a:ext cx="123825" cy="95250"/>
        </a:xfrm>
        <a:prstGeom prst="rect">
          <a:avLst/>
        </a:prstGeom>
        <a:noFill/>
        <a:ln w="1" cmpd="sng">
          <a:noFill/>
        </a:ln>
      </xdr:spPr>
    </xdr:pic>
    <xdr:clientData/>
  </xdr:twoCellAnchor>
  <xdr:twoCellAnchor editAs="oneCell">
    <xdr:from>
      <xdr:col>0</xdr:col>
      <xdr:colOff>85725</xdr:colOff>
      <xdr:row>19</xdr:row>
      <xdr:rowOff>57150</xdr:rowOff>
    </xdr:from>
    <xdr:to>
      <xdr:col>0</xdr:col>
      <xdr:colOff>209550</xdr:colOff>
      <xdr:row>19</xdr:row>
      <xdr:rowOff>152400</xdr:rowOff>
    </xdr:to>
    <xdr:pic>
      <xdr:nvPicPr>
        <xdr:cNvPr id="8" name="Picture 8"/>
        <xdr:cNvPicPr preferRelativeResize="1">
          <a:picLocks noChangeAspect="1"/>
        </xdr:cNvPicPr>
      </xdr:nvPicPr>
      <xdr:blipFill>
        <a:blip r:embed="rId2"/>
        <a:stretch>
          <a:fillRect/>
        </a:stretch>
      </xdr:blipFill>
      <xdr:spPr>
        <a:xfrm>
          <a:off x="85725" y="3619500"/>
          <a:ext cx="123825" cy="95250"/>
        </a:xfrm>
        <a:prstGeom prst="rect">
          <a:avLst/>
        </a:prstGeom>
        <a:noFill/>
        <a:ln w="1" cmpd="sng">
          <a:noFill/>
        </a:ln>
      </xdr:spPr>
    </xdr:pic>
    <xdr:clientData/>
  </xdr:twoCellAnchor>
  <xdr:twoCellAnchor editAs="oneCell">
    <xdr:from>
      <xdr:col>0</xdr:col>
      <xdr:colOff>85725</xdr:colOff>
      <xdr:row>21</xdr:row>
      <xdr:rowOff>57150</xdr:rowOff>
    </xdr:from>
    <xdr:to>
      <xdr:col>0</xdr:col>
      <xdr:colOff>209550</xdr:colOff>
      <xdr:row>21</xdr:row>
      <xdr:rowOff>152400</xdr:rowOff>
    </xdr:to>
    <xdr:pic>
      <xdr:nvPicPr>
        <xdr:cNvPr id="9" name="Picture 9"/>
        <xdr:cNvPicPr preferRelativeResize="1">
          <a:picLocks noChangeAspect="1"/>
        </xdr:cNvPicPr>
      </xdr:nvPicPr>
      <xdr:blipFill>
        <a:blip r:embed="rId2"/>
        <a:stretch>
          <a:fillRect/>
        </a:stretch>
      </xdr:blipFill>
      <xdr:spPr>
        <a:xfrm>
          <a:off x="85725" y="4105275"/>
          <a:ext cx="123825" cy="95250"/>
        </a:xfrm>
        <a:prstGeom prst="rect">
          <a:avLst/>
        </a:prstGeom>
        <a:noFill/>
        <a:ln w="1" cmpd="sng">
          <a:noFill/>
        </a:ln>
      </xdr:spPr>
    </xdr:pic>
    <xdr:clientData/>
  </xdr:twoCellAnchor>
  <xdr:twoCellAnchor editAs="oneCell">
    <xdr:from>
      <xdr:col>0</xdr:col>
      <xdr:colOff>85725</xdr:colOff>
      <xdr:row>23</xdr:row>
      <xdr:rowOff>57150</xdr:rowOff>
    </xdr:from>
    <xdr:to>
      <xdr:col>0</xdr:col>
      <xdr:colOff>209550</xdr:colOff>
      <xdr:row>23</xdr:row>
      <xdr:rowOff>152400</xdr:rowOff>
    </xdr:to>
    <xdr:pic>
      <xdr:nvPicPr>
        <xdr:cNvPr id="10" name="Picture 10"/>
        <xdr:cNvPicPr preferRelativeResize="1">
          <a:picLocks noChangeAspect="1"/>
        </xdr:cNvPicPr>
      </xdr:nvPicPr>
      <xdr:blipFill>
        <a:blip r:embed="rId2"/>
        <a:stretch>
          <a:fillRect/>
        </a:stretch>
      </xdr:blipFill>
      <xdr:spPr>
        <a:xfrm>
          <a:off x="85725" y="4591050"/>
          <a:ext cx="123825" cy="95250"/>
        </a:xfrm>
        <a:prstGeom prst="rect">
          <a:avLst/>
        </a:prstGeom>
        <a:noFill/>
        <a:ln w="1" cmpd="sng">
          <a:noFill/>
        </a:ln>
      </xdr:spPr>
    </xdr:pic>
    <xdr:clientData/>
  </xdr:twoCellAnchor>
  <xdr:twoCellAnchor editAs="oneCell">
    <xdr:from>
      <xdr:col>0</xdr:col>
      <xdr:colOff>85725</xdr:colOff>
      <xdr:row>25</xdr:row>
      <xdr:rowOff>57150</xdr:rowOff>
    </xdr:from>
    <xdr:to>
      <xdr:col>0</xdr:col>
      <xdr:colOff>209550</xdr:colOff>
      <xdr:row>25</xdr:row>
      <xdr:rowOff>152400</xdr:rowOff>
    </xdr:to>
    <xdr:pic>
      <xdr:nvPicPr>
        <xdr:cNvPr id="11" name="Picture 11"/>
        <xdr:cNvPicPr preferRelativeResize="1">
          <a:picLocks noChangeAspect="1"/>
        </xdr:cNvPicPr>
      </xdr:nvPicPr>
      <xdr:blipFill>
        <a:blip r:embed="rId2"/>
        <a:stretch>
          <a:fillRect/>
        </a:stretch>
      </xdr:blipFill>
      <xdr:spPr>
        <a:xfrm>
          <a:off x="85725" y="5076825"/>
          <a:ext cx="123825" cy="95250"/>
        </a:xfrm>
        <a:prstGeom prst="rect">
          <a:avLst/>
        </a:prstGeom>
        <a:noFill/>
        <a:ln w="1" cmpd="sng">
          <a:noFill/>
        </a:ln>
      </xdr:spPr>
    </xdr:pic>
    <xdr:clientData/>
  </xdr:twoCellAnchor>
  <xdr:twoCellAnchor editAs="oneCell">
    <xdr:from>
      <xdr:col>0</xdr:col>
      <xdr:colOff>85725</xdr:colOff>
      <xdr:row>27</xdr:row>
      <xdr:rowOff>57150</xdr:rowOff>
    </xdr:from>
    <xdr:to>
      <xdr:col>0</xdr:col>
      <xdr:colOff>209550</xdr:colOff>
      <xdr:row>27</xdr:row>
      <xdr:rowOff>152400</xdr:rowOff>
    </xdr:to>
    <xdr:pic>
      <xdr:nvPicPr>
        <xdr:cNvPr id="12" name="Picture 12"/>
        <xdr:cNvPicPr preferRelativeResize="1">
          <a:picLocks noChangeAspect="1"/>
        </xdr:cNvPicPr>
      </xdr:nvPicPr>
      <xdr:blipFill>
        <a:blip r:embed="rId3"/>
        <a:stretch>
          <a:fillRect/>
        </a:stretch>
      </xdr:blipFill>
      <xdr:spPr>
        <a:xfrm>
          <a:off x="85725" y="5562600"/>
          <a:ext cx="123825" cy="95250"/>
        </a:xfrm>
        <a:prstGeom prst="rect">
          <a:avLst/>
        </a:prstGeom>
        <a:noFill/>
        <a:ln w="1" cmpd="sng">
          <a:noFill/>
        </a:ln>
      </xdr:spPr>
    </xdr:pic>
    <xdr:clientData/>
  </xdr:twoCellAnchor>
  <xdr:twoCellAnchor editAs="oneCell">
    <xdr:from>
      <xdr:col>0</xdr:col>
      <xdr:colOff>85725</xdr:colOff>
      <xdr:row>16</xdr:row>
      <xdr:rowOff>57150</xdr:rowOff>
    </xdr:from>
    <xdr:to>
      <xdr:col>0</xdr:col>
      <xdr:colOff>209550</xdr:colOff>
      <xdr:row>16</xdr:row>
      <xdr:rowOff>152400</xdr:rowOff>
    </xdr:to>
    <xdr:pic>
      <xdr:nvPicPr>
        <xdr:cNvPr id="13" name="Picture 15"/>
        <xdr:cNvPicPr preferRelativeResize="1">
          <a:picLocks noChangeAspect="1"/>
        </xdr:cNvPicPr>
      </xdr:nvPicPr>
      <xdr:blipFill>
        <a:blip r:embed="rId3"/>
        <a:stretch>
          <a:fillRect/>
        </a:stretch>
      </xdr:blipFill>
      <xdr:spPr>
        <a:xfrm>
          <a:off x="85725" y="3133725"/>
          <a:ext cx="123825" cy="9525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371475</xdr:colOff>
      <xdr:row>0</xdr:row>
      <xdr:rowOff>28575</xdr:rowOff>
    </xdr:from>
    <xdr:to>
      <xdr:col>6</xdr:col>
      <xdr:colOff>257175</xdr:colOff>
      <xdr:row>0</xdr:row>
      <xdr:rowOff>695325</xdr:rowOff>
    </xdr:to>
    <xdr:pic>
      <xdr:nvPicPr>
        <xdr:cNvPr id="1" name="Picture 1"/>
        <xdr:cNvPicPr preferRelativeResize="1">
          <a:picLocks noChangeAspect="1"/>
        </xdr:cNvPicPr>
      </xdr:nvPicPr>
      <xdr:blipFill>
        <a:blip r:embed="rId1"/>
        <a:stretch>
          <a:fillRect/>
        </a:stretch>
      </xdr:blipFill>
      <xdr:spPr>
        <a:xfrm>
          <a:off x="4800600" y="28575"/>
          <a:ext cx="1104900" cy="6667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704850</xdr:colOff>
      <xdr:row>0</xdr:row>
      <xdr:rowOff>47625</xdr:rowOff>
    </xdr:from>
    <xdr:to>
      <xdr:col>6</xdr:col>
      <xdr:colOff>133350</xdr:colOff>
      <xdr:row>1</xdr:row>
      <xdr:rowOff>76200</xdr:rowOff>
    </xdr:to>
    <xdr:pic>
      <xdr:nvPicPr>
        <xdr:cNvPr id="1" name="Picture 1"/>
        <xdr:cNvPicPr preferRelativeResize="1">
          <a:picLocks noChangeAspect="1"/>
        </xdr:cNvPicPr>
      </xdr:nvPicPr>
      <xdr:blipFill>
        <a:blip r:embed="rId1"/>
        <a:stretch>
          <a:fillRect/>
        </a:stretch>
      </xdr:blipFill>
      <xdr:spPr>
        <a:xfrm>
          <a:off x="4038600" y="47625"/>
          <a:ext cx="1143000" cy="695325"/>
        </a:xfrm>
        <a:prstGeom prst="rect">
          <a:avLst/>
        </a:prstGeom>
        <a:noFill/>
        <a:ln w="1" cmpd="sng">
          <a:noFill/>
        </a:ln>
      </xdr:spPr>
    </xdr:pic>
    <xdr:clientData/>
  </xdr:twoCellAnchor>
  <xdr:twoCellAnchor>
    <xdr:from>
      <xdr:col>0</xdr:col>
      <xdr:colOff>104775</xdr:colOff>
      <xdr:row>87</xdr:row>
      <xdr:rowOff>85725</xdr:rowOff>
    </xdr:from>
    <xdr:to>
      <xdr:col>6</xdr:col>
      <xdr:colOff>9525</xdr:colOff>
      <xdr:row>99</xdr:row>
      <xdr:rowOff>0</xdr:rowOff>
    </xdr:to>
    <xdr:sp>
      <xdr:nvSpPr>
        <xdr:cNvPr id="2" name="Text Box 2"/>
        <xdr:cNvSpPr txBox="1">
          <a:spLocks noChangeArrowheads="1"/>
        </xdr:cNvSpPr>
      </xdr:nvSpPr>
      <xdr:spPr>
        <a:xfrm>
          <a:off x="104775" y="15354300"/>
          <a:ext cx="4953000" cy="2190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Estimatene gir en oversikt over hvor mye olje og gass som fantes i reservoarene før produksjonen tok til og innbefatter i tillegg til produserte og planlagte produserte mengder, også de mengdene av petroleum som med dagens planer, ikke vil bli produsert. Det finnes alternative måter å beregne tilstedeværende ressurser på. Estimatene som oppgis er derfor ikke nødvendigvis sammenlignbare mellom de ulike feltene.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The estimates give an overview of how much oil and gas were in the reservoars before production startet. They include produced volumes, volumes planned to be produced and also volumes that will not be produced according to current plans. There are alternative methods for calculationg in-place resources. The given estimates are therefore not neccessarily comparible between fields.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495300</xdr:colOff>
      <xdr:row>0</xdr:row>
      <xdr:rowOff>47625</xdr:rowOff>
    </xdr:from>
    <xdr:to>
      <xdr:col>12</xdr:col>
      <xdr:colOff>9525</xdr:colOff>
      <xdr:row>1</xdr:row>
      <xdr:rowOff>28575</xdr:rowOff>
    </xdr:to>
    <xdr:pic>
      <xdr:nvPicPr>
        <xdr:cNvPr id="1" name="Picture 2"/>
        <xdr:cNvPicPr preferRelativeResize="1">
          <a:picLocks noChangeAspect="1"/>
        </xdr:cNvPicPr>
      </xdr:nvPicPr>
      <xdr:blipFill>
        <a:blip r:embed="rId1"/>
        <a:stretch>
          <a:fillRect/>
        </a:stretch>
      </xdr:blipFill>
      <xdr:spPr>
        <a:xfrm>
          <a:off x="10553700" y="47625"/>
          <a:ext cx="115252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342900</xdr:colOff>
      <xdr:row>0</xdr:row>
      <xdr:rowOff>0</xdr:rowOff>
    </xdr:from>
    <xdr:to>
      <xdr:col>7</xdr:col>
      <xdr:colOff>723900</xdr:colOff>
      <xdr:row>0</xdr:row>
      <xdr:rowOff>695325</xdr:rowOff>
    </xdr:to>
    <xdr:pic>
      <xdr:nvPicPr>
        <xdr:cNvPr id="1" name="Picture 1"/>
        <xdr:cNvPicPr preferRelativeResize="1">
          <a:picLocks noChangeAspect="1"/>
        </xdr:cNvPicPr>
      </xdr:nvPicPr>
      <xdr:blipFill>
        <a:blip r:embed="rId1"/>
        <a:stretch>
          <a:fillRect/>
        </a:stretch>
      </xdr:blipFill>
      <xdr:spPr>
        <a:xfrm>
          <a:off x="5353050" y="0"/>
          <a:ext cx="1143000" cy="69532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5</xdr:col>
      <xdr:colOff>104775</xdr:colOff>
      <xdr:row>2</xdr:row>
      <xdr:rowOff>133350</xdr:rowOff>
    </xdr:to>
    <xdr:sp>
      <xdr:nvSpPr>
        <xdr:cNvPr id="1" name="Text Box 1"/>
        <xdr:cNvSpPr txBox="1">
          <a:spLocks noChangeArrowheads="1"/>
        </xdr:cNvSpPr>
      </xdr:nvSpPr>
      <xdr:spPr>
        <a:xfrm>
          <a:off x="38100" y="19050"/>
          <a:ext cx="5848350" cy="41910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Felt i produksjon og felt med godkjent plan for utbygging og drift
</a:t>
          </a:r>
          <a:r>
            <a:rPr lang="en-US" cap="none" sz="1200" b="0" i="1" u="none" baseline="0">
              <a:solidFill>
                <a:srgbClr val="000000"/>
              </a:solidFill>
              <a:latin typeface="Arial"/>
              <a:ea typeface="Arial"/>
              <a:cs typeface="Arial"/>
            </a:rPr>
            <a:t>Fields on production and fields with approved development plans</a:t>
          </a:r>
        </a:p>
      </xdr:txBody>
    </xdr:sp>
    <xdr:clientData/>
  </xdr:twoCellAnchor>
  <xdr:twoCellAnchor editAs="oneCell">
    <xdr:from>
      <xdr:col>5</xdr:col>
      <xdr:colOff>38100</xdr:colOff>
      <xdr:row>0</xdr:row>
      <xdr:rowOff>28575</xdr:rowOff>
    </xdr:from>
    <xdr:to>
      <xdr:col>5</xdr:col>
      <xdr:colOff>1181100</xdr:colOff>
      <xdr:row>3</xdr:row>
      <xdr:rowOff>85725</xdr:rowOff>
    </xdr:to>
    <xdr:pic>
      <xdr:nvPicPr>
        <xdr:cNvPr id="2" name="Picture 2"/>
        <xdr:cNvPicPr preferRelativeResize="1">
          <a:picLocks noChangeAspect="1"/>
        </xdr:cNvPicPr>
      </xdr:nvPicPr>
      <xdr:blipFill>
        <a:blip r:embed="rId1"/>
        <a:stretch>
          <a:fillRect/>
        </a:stretch>
      </xdr:blipFill>
      <xdr:spPr>
        <a:xfrm>
          <a:off x="5819775" y="28575"/>
          <a:ext cx="1143000" cy="69532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314325</xdr:colOff>
      <xdr:row>0</xdr:row>
      <xdr:rowOff>9525</xdr:rowOff>
    </xdr:from>
    <xdr:to>
      <xdr:col>11</xdr:col>
      <xdr:colOff>695325</xdr:colOff>
      <xdr:row>1</xdr:row>
      <xdr:rowOff>133350</xdr:rowOff>
    </xdr:to>
    <xdr:pic>
      <xdr:nvPicPr>
        <xdr:cNvPr id="1" name="Picture 1"/>
        <xdr:cNvPicPr preferRelativeResize="1">
          <a:picLocks noChangeAspect="1"/>
        </xdr:cNvPicPr>
      </xdr:nvPicPr>
      <xdr:blipFill>
        <a:blip r:embed="rId1"/>
        <a:stretch>
          <a:fillRect/>
        </a:stretch>
      </xdr:blipFill>
      <xdr:spPr>
        <a:xfrm>
          <a:off x="8153400" y="9525"/>
          <a:ext cx="1143000" cy="695325"/>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219075</xdr:colOff>
      <xdr:row>0</xdr:row>
      <xdr:rowOff>38100</xdr:rowOff>
    </xdr:from>
    <xdr:to>
      <xdr:col>7</xdr:col>
      <xdr:colOff>762000</xdr:colOff>
      <xdr:row>0</xdr:row>
      <xdr:rowOff>495300</xdr:rowOff>
    </xdr:to>
    <xdr:pic>
      <xdr:nvPicPr>
        <xdr:cNvPr id="1" name="Picture 1"/>
        <xdr:cNvPicPr preferRelativeResize="1">
          <a:picLocks noChangeAspect="1"/>
        </xdr:cNvPicPr>
      </xdr:nvPicPr>
      <xdr:blipFill>
        <a:blip r:embed="rId1"/>
        <a:stretch>
          <a:fillRect/>
        </a:stretch>
      </xdr:blipFill>
      <xdr:spPr>
        <a:xfrm>
          <a:off x="5753100" y="38100"/>
          <a:ext cx="542925" cy="4572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219075</xdr:colOff>
      <xdr:row>0</xdr:row>
      <xdr:rowOff>38100</xdr:rowOff>
    </xdr:from>
    <xdr:to>
      <xdr:col>7</xdr:col>
      <xdr:colOff>981075</xdr:colOff>
      <xdr:row>1</xdr:row>
      <xdr:rowOff>28575</xdr:rowOff>
    </xdr:to>
    <xdr:pic>
      <xdr:nvPicPr>
        <xdr:cNvPr id="1" name="Picture 1"/>
        <xdr:cNvPicPr preferRelativeResize="1">
          <a:picLocks noChangeAspect="1"/>
        </xdr:cNvPicPr>
      </xdr:nvPicPr>
      <xdr:blipFill>
        <a:blip r:embed="rId1"/>
        <a:stretch>
          <a:fillRect/>
        </a:stretch>
      </xdr:blipFill>
      <xdr:spPr>
        <a:xfrm>
          <a:off x="5753100" y="38100"/>
          <a:ext cx="762000" cy="45720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419100</xdr:colOff>
      <xdr:row>0</xdr:row>
      <xdr:rowOff>28575</xdr:rowOff>
    </xdr:from>
    <xdr:to>
      <xdr:col>7</xdr:col>
      <xdr:colOff>762000</xdr:colOff>
      <xdr:row>0</xdr:row>
      <xdr:rowOff>695325</xdr:rowOff>
    </xdr:to>
    <xdr:pic>
      <xdr:nvPicPr>
        <xdr:cNvPr id="1" name="Picture 1"/>
        <xdr:cNvPicPr preferRelativeResize="1">
          <a:picLocks noChangeAspect="1"/>
        </xdr:cNvPicPr>
      </xdr:nvPicPr>
      <xdr:blipFill>
        <a:blip r:embed="rId1"/>
        <a:stretch>
          <a:fillRect/>
        </a:stretch>
      </xdr:blipFill>
      <xdr:spPr>
        <a:xfrm>
          <a:off x="5191125" y="28575"/>
          <a:ext cx="1104900" cy="6667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400050</xdr:colOff>
      <xdr:row>0</xdr:row>
      <xdr:rowOff>9525</xdr:rowOff>
    </xdr:from>
    <xdr:to>
      <xdr:col>7</xdr:col>
      <xdr:colOff>742950</xdr:colOff>
      <xdr:row>0</xdr:row>
      <xdr:rowOff>676275</xdr:rowOff>
    </xdr:to>
    <xdr:pic>
      <xdr:nvPicPr>
        <xdr:cNvPr id="1" name="Picture 1"/>
        <xdr:cNvPicPr preferRelativeResize="1">
          <a:picLocks noChangeAspect="1"/>
        </xdr:cNvPicPr>
      </xdr:nvPicPr>
      <xdr:blipFill>
        <a:blip r:embed="rId1"/>
        <a:stretch>
          <a:fillRect/>
        </a:stretch>
      </xdr:blipFill>
      <xdr:spPr>
        <a:xfrm>
          <a:off x="4914900" y="9525"/>
          <a:ext cx="1104900" cy="6667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pd.n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273"/>
  <sheetViews>
    <sheetView zoomScalePageLayoutView="0" workbookViewId="0" topLeftCell="A1">
      <selection activeCell="B11" sqref="B11"/>
    </sheetView>
  </sheetViews>
  <sheetFormatPr defaultColWidth="11.421875" defaultRowHeight="12.75"/>
  <cols>
    <col min="1" max="1" width="4.8515625" style="4" customWidth="1"/>
    <col min="2" max="2" width="92.421875" style="4" customWidth="1"/>
    <col min="3" max="9" width="11.421875" style="4" customWidth="1"/>
    <col min="10" max="10" width="5.00390625" style="4" customWidth="1"/>
    <col min="11" max="16384" width="11.421875" style="4" customWidth="1"/>
  </cols>
  <sheetData>
    <row r="1" spans="1:16" ht="12.75">
      <c r="A1" s="2"/>
      <c r="B1" s="2"/>
      <c r="C1" s="2"/>
      <c r="D1" s="2"/>
      <c r="E1" s="2"/>
      <c r="F1" s="2"/>
      <c r="G1" s="2"/>
      <c r="H1" s="2"/>
      <c r="I1" s="2"/>
      <c r="J1" s="2"/>
      <c r="K1" s="3"/>
      <c r="L1" s="3"/>
      <c r="M1" s="3"/>
      <c r="N1" s="3"/>
      <c r="O1" s="3"/>
      <c r="P1" s="3"/>
    </row>
    <row r="2" spans="1:16" ht="12.75">
      <c r="A2" s="2"/>
      <c r="B2" s="2"/>
      <c r="C2" s="2"/>
      <c r="D2" s="2"/>
      <c r="E2" s="2"/>
      <c r="F2" s="2"/>
      <c r="G2" s="2"/>
      <c r="H2" s="2"/>
      <c r="I2" s="2"/>
      <c r="J2" s="2"/>
      <c r="K2" s="3"/>
      <c r="L2" s="3"/>
      <c r="M2" s="3"/>
      <c r="N2" s="3"/>
      <c r="O2" s="3"/>
      <c r="P2" s="3"/>
    </row>
    <row r="3" spans="1:16" ht="12.75">
      <c r="A3" s="2"/>
      <c r="B3" s="2"/>
      <c r="C3" s="2"/>
      <c r="D3" s="2"/>
      <c r="E3" s="2"/>
      <c r="F3" s="2"/>
      <c r="G3" s="2"/>
      <c r="H3" s="2"/>
      <c r="I3" s="2"/>
      <c r="J3" s="2"/>
      <c r="K3" s="3"/>
      <c r="L3" s="3"/>
      <c r="M3" s="3"/>
      <c r="N3" s="3"/>
      <c r="O3" s="3"/>
      <c r="P3" s="3"/>
    </row>
    <row r="4" spans="1:16" ht="12.75">
      <c r="A4" s="2"/>
      <c r="B4" s="2"/>
      <c r="C4" s="2"/>
      <c r="D4" s="2"/>
      <c r="E4" s="2"/>
      <c r="F4" s="2"/>
      <c r="G4" s="2"/>
      <c r="H4" s="2"/>
      <c r="I4" s="2"/>
      <c r="J4" s="2"/>
      <c r="K4" s="3"/>
      <c r="L4" s="3"/>
      <c r="M4" s="3"/>
      <c r="N4" s="3"/>
      <c r="O4" s="3"/>
      <c r="P4" s="3"/>
    </row>
    <row r="5" spans="1:16" ht="12.75">
      <c r="A5" s="2"/>
      <c r="B5" s="2"/>
      <c r="C5" s="2"/>
      <c r="D5" s="2"/>
      <c r="E5" s="2"/>
      <c r="F5" s="2"/>
      <c r="G5" s="2"/>
      <c r="H5" s="2"/>
      <c r="I5" s="2"/>
      <c r="J5" s="2"/>
      <c r="K5" s="3"/>
      <c r="L5" s="3"/>
      <c r="M5" s="3"/>
      <c r="N5" s="3"/>
      <c r="O5" s="3"/>
      <c r="P5" s="3"/>
    </row>
    <row r="6" spans="1:16" ht="12.75">
      <c r="A6" s="2"/>
      <c r="B6" s="2"/>
      <c r="C6" s="2"/>
      <c r="D6" s="2"/>
      <c r="E6" s="2"/>
      <c r="F6" s="2"/>
      <c r="G6" s="2"/>
      <c r="H6" s="2"/>
      <c r="I6" s="2"/>
      <c r="J6" s="2"/>
      <c r="K6" s="3"/>
      <c r="L6" s="3"/>
      <c r="M6" s="3"/>
      <c r="N6" s="3"/>
      <c r="O6" s="3"/>
      <c r="P6" s="3"/>
    </row>
    <row r="7" spans="1:16" ht="12.75">
      <c r="A7" s="2"/>
      <c r="B7" s="2"/>
      <c r="C7" s="2"/>
      <c r="D7" s="2"/>
      <c r="E7" s="2"/>
      <c r="F7" s="2"/>
      <c r="G7" s="2"/>
      <c r="H7" s="2"/>
      <c r="I7" s="2"/>
      <c r="J7" s="2"/>
      <c r="K7" s="3"/>
      <c r="L7" s="3"/>
      <c r="M7" s="3"/>
      <c r="N7" s="3"/>
      <c r="O7" s="3"/>
      <c r="P7" s="3"/>
    </row>
    <row r="8" spans="1:16" ht="12.75">
      <c r="A8" s="2"/>
      <c r="B8" s="2"/>
      <c r="C8" s="2"/>
      <c r="D8" s="2"/>
      <c r="E8" s="2"/>
      <c r="F8" s="2"/>
      <c r="G8" s="2"/>
      <c r="H8" s="2"/>
      <c r="I8" s="2"/>
      <c r="J8" s="2"/>
      <c r="K8" s="3"/>
      <c r="L8" s="3"/>
      <c r="M8" s="3"/>
      <c r="N8" s="3"/>
      <c r="O8" s="3"/>
      <c r="P8" s="3"/>
    </row>
    <row r="9" spans="1:16" s="8" customFormat="1" ht="25.5">
      <c r="A9" s="5"/>
      <c r="B9" s="214" t="s">
        <v>310</v>
      </c>
      <c r="C9" s="5"/>
      <c r="D9" s="5"/>
      <c r="E9" s="5"/>
      <c r="F9" s="5"/>
      <c r="G9" s="5"/>
      <c r="H9" s="5"/>
      <c r="I9" s="5"/>
      <c r="J9" s="5"/>
      <c r="K9" s="7"/>
      <c r="L9" s="7"/>
      <c r="M9" s="7"/>
      <c r="N9" s="7"/>
      <c r="O9" s="7"/>
      <c r="P9" s="7"/>
    </row>
    <row r="10" spans="1:16" s="8" customFormat="1" ht="12.75">
      <c r="A10" s="5"/>
      <c r="B10" s="6"/>
      <c r="C10" s="5"/>
      <c r="D10" s="5"/>
      <c r="E10" s="5"/>
      <c r="F10" s="5"/>
      <c r="G10" s="5"/>
      <c r="H10" s="5"/>
      <c r="I10" s="5"/>
      <c r="J10" s="5"/>
      <c r="K10" s="7"/>
      <c r="L10" s="7"/>
      <c r="M10" s="7"/>
      <c r="N10" s="7"/>
      <c r="O10" s="7"/>
      <c r="P10" s="7"/>
    </row>
    <row r="11" spans="1:16" s="8" customFormat="1" ht="25.5">
      <c r="A11" s="5"/>
      <c r="B11" s="214" t="s">
        <v>311</v>
      </c>
      <c r="C11" s="5"/>
      <c r="D11" s="5"/>
      <c r="E11" s="5"/>
      <c r="F11" s="5"/>
      <c r="G11" s="5"/>
      <c r="H11" s="5"/>
      <c r="I11" s="5"/>
      <c r="J11" s="5"/>
      <c r="K11" s="7"/>
      <c r="L11" s="7"/>
      <c r="M11" s="7"/>
      <c r="N11" s="7"/>
      <c r="O11" s="7"/>
      <c r="P11" s="7"/>
    </row>
    <row r="12" spans="1:16" s="8" customFormat="1" ht="12.75">
      <c r="A12" s="5"/>
      <c r="B12" s="6"/>
      <c r="C12" s="5"/>
      <c r="D12" s="5"/>
      <c r="E12" s="5"/>
      <c r="F12" s="5"/>
      <c r="G12" s="5"/>
      <c r="H12" s="5"/>
      <c r="I12" s="5"/>
      <c r="J12" s="5"/>
      <c r="K12" s="7"/>
      <c r="L12" s="7"/>
      <c r="M12" s="7"/>
      <c r="N12" s="7"/>
      <c r="O12" s="7"/>
      <c r="P12" s="7"/>
    </row>
    <row r="13" spans="1:16" s="8" customFormat="1" ht="12.75">
      <c r="A13" s="5"/>
      <c r="B13" s="6" t="s">
        <v>273</v>
      </c>
      <c r="C13" s="5"/>
      <c r="D13" s="5"/>
      <c r="E13" s="5"/>
      <c r="F13" s="5"/>
      <c r="G13" s="5"/>
      <c r="H13" s="5"/>
      <c r="I13" s="5"/>
      <c r="J13" s="5"/>
      <c r="K13" s="7"/>
      <c r="L13" s="7"/>
      <c r="M13" s="7"/>
      <c r="N13" s="7"/>
      <c r="O13" s="7"/>
      <c r="P13" s="7"/>
    </row>
    <row r="14" spans="1:16" s="8" customFormat="1" ht="12.75">
      <c r="A14" s="5"/>
      <c r="B14" s="6"/>
      <c r="C14" s="5"/>
      <c r="D14" s="5"/>
      <c r="E14" s="5"/>
      <c r="F14" s="5"/>
      <c r="G14" s="5"/>
      <c r="H14" s="5"/>
      <c r="I14" s="5"/>
      <c r="J14" s="5"/>
      <c r="K14" s="7"/>
      <c r="L14" s="7"/>
      <c r="M14" s="7"/>
      <c r="N14" s="7"/>
      <c r="O14" s="7"/>
      <c r="P14" s="7"/>
    </row>
    <row r="15" spans="1:16" s="8" customFormat="1" ht="25.5">
      <c r="A15" s="5"/>
      <c r="B15" s="9" t="s">
        <v>312</v>
      </c>
      <c r="C15" s="5"/>
      <c r="D15" s="5"/>
      <c r="E15" s="5"/>
      <c r="F15" s="5"/>
      <c r="G15" s="5"/>
      <c r="H15" s="5"/>
      <c r="I15" s="5"/>
      <c r="J15" s="5"/>
      <c r="K15" s="7"/>
      <c r="L15" s="7"/>
      <c r="M15" s="7"/>
      <c r="N15" s="7"/>
      <c r="O15" s="7"/>
      <c r="P15" s="7"/>
    </row>
    <row r="16" spans="1:16" s="8" customFormat="1" ht="12.75">
      <c r="A16" s="5"/>
      <c r="B16" s="9"/>
      <c r="C16" s="5"/>
      <c r="D16" s="5"/>
      <c r="E16" s="5"/>
      <c r="F16" s="5"/>
      <c r="G16" s="5"/>
      <c r="H16" s="5"/>
      <c r="I16" s="5"/>
      <c r="J16" s="5"/>
      <c r="K16" s="7"/>
      <c r="L16" s="7"/>
      <c r="M16" s="7"/>
      <c r="N16" s="7"/>
      <c r="O16" s="7"/>
      <c r="P16" s="7"/>
    </row>
    <row r="17" spans="1:16" s="8" customFormat="1" ht="12.75">
      <c r="A17" s="5"/>
      <c r="B17" s="257" t="s">
        <v>534</v>
      </c>
      <c r="C17" s="5"/>
      <c r="D17" s="5"/>
      <c r="E17" s="5"/>
      <c r="F17" s="5"/>
      <c r="G17" s="5"/>
      <c r="H17" s="5"/>
      <c r="I17" s="5"/>
      <c r="J17" s="5"/>
      <c r="K17" s="7"/>
      <c r="L17" s="7"/>
      <c r="M17" s="7"/>
      <c r="N17" s="7"/>
      <c r="O17" s="7"/>
      <c r="P17" s="7"/>
    </row>
    <row r="18" spans="1:16" s="8" customFormat="1" ht="12.75">
      <c r="A18" s="5"/>
      <c r="B18" s="258" t="s">
        <v>535</v>
      </c>
      <c r="C18" s="5"/>
      <c r="D18" s="5"/>
      <c r="E18" s="5"/>
      <c r="F18" s="5"/>
      <c r="G18" s="5"/>
      <c r="H18" s="5"/>
      <c r="I18" s="5"/>
      <c r="J18" s="5"/>
      <c r="K18" s="7"/>
      <c r="L18" s="7"/>
      <c r="M18" s="7"/>
      <c r="N18" s="7"/>
      <c r="O18" s="7"/>
      <c r="P18" s="7"/>
    </row>
    <row r="19" spans="1:16" s="8" customFormat="1" ht="12.75">
      <c r="A19" s="5"/>
      <c r="B19" s="9"/>
      <c r="C19" s="5"/>
      <c r="D19" s="5"/>
      <c r="E19" s="5"/>
      <c r="F19" s="5"/>
      <c r="G19" s="5"/>
      <c r="H19" s="5"/>
      <c r="I19" s="5"/>
      <c r="J19" s="5"/>
      <c r="K19" s="7"/>
      <c r="L19" s="7"/>
      <c r="M19" s="7"/>
      <c r="N19" s="7"/>
      <c r="O19" s="7"/>
      <c r="P19" s="7"/>
    </row>
    <row r="20" spans="1:16" s="8" customFormat="1" ht="25.5">
      <c r="A20" s="5"/>
      <c r="B20" s="9" t="s">
        <v>313</v>
      </c>
      <c r="C20" s="5"/>
      <c r="D20" s="5"/>
      <c r="E20" s="5"/>
      <c r="F20" s="5"/>
      <c r="G20" s="5"/>
      <c r="H20" s="5"/>
      <c r="I20" s="5"/>
      <c r="J20" s="5"/>
      <c r="K20" s="7"/>
      <c r="L20" s="7"/>
      <c r="M20" s="7"/>
      <c r="N20" s="7"/>
      <c r="O20" s="7"/>
      <c r="P20" s="7"/>
    </row>
    <row r="21" spans="1:16" s="8" customFormat="1" ht="12.75">
      <c r="A21" s="5"/>
      <c r="B21" s="6"/>
      <c r="C21" s="5"/>
      <c r="D21" s="5"/>
      <c r="E21" s="5"/>
      <c r="F21" s="5"/>
      <c r="G21" s="5"/>
      <c r="H21" s="5"/>
      <c r="I21" s="5"/>
      <c r="J21" s="5"/>
      <c r="K21" s="7"/>
      <c r="L21" s="7"/>
      <c r="M21" s="7"/>
      <c r="N21" s="7"/>
      <c r="O21" s="7"/>
      <c r="P21" s="7"/>
    </row>
    <row r="22" spans="1:16" s="8" customFormat="1" ht="25.5">
      <c r="A22" s="5"/>
      <c r="B22" s="9" t="s">
        <v>314</v>
      </c>
      <c r="C22" s="5"/>
      <c r="D22" s="5"/>
      <c r="E22" s="5"/>
      <c r="F22" s="5"/>
      <c r="G22" s="5"/>
      <c r="H22" s="5"/>
      <c r="I22" s="5"/>
      <c r="J22" s="5"/>
      <c r="K22" s="7"/>
      <c r="L22" s="7"/>
      <c r="M22" s="7"/>
      <c r="N22" s="7"/>
      <c r="O22" s="7"/>
      <c r="P22" s="7"/>
    </row>
    <row r="23" spans="1:16" s="8" customFormat="1" ht="12.75">
      <c r="A23" s="5"/>
      <c r="B23" s="9"/>
      <c r="C23" s="5"/>
      <c r="D23" s="5"/>
      <c r="E23" s="5"/>
      <c r="F23" s="5"/>
      <c r="G23" s="5"/>
      <c r="H23" s="5"/>
      <c r="I23" s="5"/>
      <c r="J23" s="5"/>
      <c r="K23" s="7"/>
      <c r="L23" s="7"/>
      <c r="M23" s="7"/>
      <c r="N23" s="7"/>
      <c r="O23" s="7"/>
      <c r="P23" s="7"/>
    </row>
    <row r="24" spans="1:16" s="8" customFormat="1" ht="25.5">
      <c r="A24" s="5"/>
      <c r="B24" s="9" t="s">
        <v>315</v>
      </c>
      <c r="C24" s="5"/>
      <c r="D24" s="5"/>
      <c r="E24" s="5"/>
      <c r="F24" s="5"/>
      <c r="G24" s="5"/>
      <c r="H24" s="5"/>
      <c r="I24" s="5"/>
      <c r="J24" s="5"/>
      <c r="K24" s="7"/>
      <c r="L24" s="7"/>
      <c r="M24" s="7"/>
      <c r="N24" s="7"/>
      <c r="O24" s="7"/>
      <c r="P24" s="7"/>
    </row>
    <row r="25" spans="1:16" s="8" customFormat="1" ht="12.75">
      <c r="A25" s="5"/>
      <c r="B25" s="9"/>
      <c r="C25" s="5"/>
      <c r="D25" s="5"/>
      <c r="E25" s="5"/>
      <c r="F25" s="5"/>
      <c r="G25" s="5"/>
      <c r="H25" s="5"/>
      <c r="I25" s="5"/>
      <c r="J25" s="5"/>
      <c r="K25" s="7"/>
      <c r="L25" s="7"/>
      <c r="M25" s="7"/>
      <c r="N25" s="7"/>
      <c r="O25" s="7"/>
      <c r="P25" s="7"/>
    </row>
    <row r="26" spans="1:16" s="8" customFormat="1" ht="25.5">
      <c r="A26" s="5"/>
      <c r="B26" s="9" t="s">
        <v>408</v>
      </c>
      <c r="C26" s="5"/>
      <c r="D26" s="5"/>
      <c r="E26" s="5"/>
      <c r="F26" s="5"/>
      <c r="G26" s="5"/>
      <c r="H26" s="5"/>
      <c r="I26" s="5"/>
      <c r="J26" s="5"/>
      <c r="K26" s="7"/>
      <c r="L26" s="7"/>
      <c r="M26" s="7"/>
      <c r="N26" s="7"/>
      <c r="O26" s="7"/>
      <c r="P26" s="7"/>
    </row>
    <row r="27" spans="1:16" s="8" customFormat="1" ht="12.75">
      <c r="A27" s="5"/>
      <c r="B27" s="9"/>
      <c r="C27" s="5"/>
      <c r="D27" s="5"/>
      <c r="E27" s="5"/>
      <c r="F27" s="5"/>
      <c r="G27" s="5"/>
      <c r="H27" s="5"/>
      <c r="I27" s="5"/>
      <c r="J27" s="5"/>
      <c r="K27" s="7"/>
      <c r="L27" s="7"/>
      <c r="M27" s="7"/>
      <c r="N27" s="7"/>
      <c r="O27" s="7"/>
      <c r="P27" s="7"/>
    </row>
    <row r="28" spans="1:16" s="8" customFormat="1" ht="25.5">
      <c r="A28" s="5"/>
      <c r="B28" s="9" t="s">
        <v>274</v>
      </c>
      <c r="C28" s="5"/>
      <c r="D28" s="5"/>
      <c r="E28" s="5"/>
      <c r="F28" s="5"/>
      <c r="G28" s="5"/>
      <c r="H28" s="5"/>
      <c r="I28" s="5"/>
      <c r="J28" s="5"/>
      <c r="K28" s="7"/>
      <c r="L28" s="7"/>
      <c r="M28" s="7"/>
      <c r="N28" s="7"/>
      <c r="O28" s="7"/>
      <c r="P28" s="7"/>
    </row>
    <row r="29" spans="1:16" ht="12.75">
      <c r="A29" s="2"/>
      <c r="B29" s="2"/>
      <c r="C29" s="2"/>
      <c r="D29" s="2"/>
      <c r="E29" s="2"/>
      <c r="F29" s="2"/>
      <c r="G29" s="2"/>
      <c r="H29" s="2"/>
      <c r="I29" s="2"/>
      <c r="J29" s="2"/>
      <c r="K29" s="3"/>
      <c r="L29" s="3"/>
      <c r="M29" s="3"/>
      <c r="N29" s="3"/>
      <c r="O29" s="3"/>
      <c r="P29" s="3"/>
    </row>
    <row r="30" spans="1:16" ht="12.75">
      <c r="A30" s="2"/>
      <c r="B30" s="2"/>
      <c r="C30" s="2"/>
      <c r="D30" s="2"/>
      <c r="E30" s="2"/>
      <c r="F30" s="2"/>
      <c r="G30" s="2"/>
      <c r="H30" s="2"/>
      <c r="I30" s="2"/>
      <c r="J30" s="2"/>
      <c r="K30" s="3"/>
      <c r="L30" s="3"/>
      <c r="M30" s="3"/>
      <c r="N30" s="3"/>
      <c r="O30" s="3"/>
      <c r="P30" s="3"/>
    </row>
    <row r="31" spans="1:16" ht="12.75">
      <c r="A31" s="2"/>
      <c r="B31" s="2"/>
      <c r="C31" s="10"/>
      <c r="D31" s="2"/>
      <c r="E31" s="2"/>
      <c r="F31" s="2"/>
      <c r="G31" s="2"/>
      <c r="H31" s="2"/>
      <c r="I31" s="2"/>
      <c r="J31" s="2"/>
      <c r="K31" s="3"/>
      <c r="L31" s="3"/>
      <c r="M31" s="3"/>
      <c r="N31" s="3"/>
      <c r="O31" s="3"/>
      <c r="P31" s="3"/>
    </row>
    <row r="32" spans="1:16" ht="12.75">
      <c r="A32" s="2"/>
      <c r="B32" s="2"/>
      <c r="C32" s="10" t="s">
        <v>272</v>
      </c>
      <c r="D32" s="2"/>
      <c r="E32" s="2"/>
      <c r="F32" s="2"/>
      <c r="G32" s="2"/>
      <c r="H32" s="2"/>
      <c r="I32" s="2"/>
      <c r="J32" s="2"/>
      <c r="K32" s="3"/>
      <c r="L32" s="3"/>
      <c r="M32" s="3"/>
      <c r="N32" s="3"/>
      <c r="O32" s="3"/>
      <c r="P32" s="3"/>
    </row>
    <row r="33" spans="1:16" ht="12.75">
      <c r="A33" s="2"/>
      <c r="B33" s="2"/>
      <c r="C33" s="11" t="s">
        <v>584</v>
      </c>
      <c r="D33" s="2"/>
      <c r="E33" s="2"/>
      <c r="F33" s="2"/>
      <c r="G33" s="2"/>
      <c r="H33" s="2"/>
      <c r="I33" s="2"/>
      <c r="J33" s="2"/>
      <c r="K33" s="3"/>
      <c r="L33" s="3"/>
      <c r="M33" s="3"/>
      <c r="N33" s="3"/>
      <c r="O33" s="3"/>
      <c r="P33" s="3"/>
    </row>
    <row r="34" spans="1:16" ht="12.75">
      <c r="A34" s="2"/>
      <c r="B34" s="2"/>
      <c r="C34" s="2"/>
      <c r="D34" s="2"/>
      <c r="E34" s="2"/>
      <c r="F34" s="2"/>
      <c r="G34" s="2"/>
      <c r="H34" s="2"/>
      <c r="I34" s="2"/>
      <c r="J34" s="2"/>
      <c r="K34" s="3"/>
      <c r="L34" s="3"/>
      <c r="M34" s="3"/>
      <c r="N34" s="3"/>
      <c r="O34" s="3"/>
      <c r="P34" s="3"/>
    </row>
    <row r="35" spans="1:16" ht="12.75">
      <c r="A35" s="2"/>
      <c r="B35" s="2"/>
      <c r="C35" s="2"/>
      <c r="D35" s="2"/>
      <c r="E35" s="2"/>
      <c r="F35" s="2"/>
      <c r="G35" s="2"/>
      <c r="H35" s="2"/>
      <c r="I35" s="2"/>
      <c r="J35" s="2"/>
      <c r="K35" s="3"/>
      <c r="L35" s="3"/>
      <c r="M35" s="3"/>
      <c r="N35" s="3"/>
      <c r="O35" s="3"/>
      <c r="P35" s="3"/>
    </row>
    <row r="36" spans="1:16" ht="12.75">
      <c r="A36" s="3"/>
      <c r="B36" s="3"/>
      <c r="C36" s="2"/>
      <c r="D36" s="3"/>
      <c r="E36" s="3"/>
      <c r="F36" s="3"/>
      <c r="G36" s="3"/>
      <c r="H36" s="3"/>
      <c r="I36" s="3"/>
      <c r="J36" s="3"/>
      <c r="K36" s="3"/>
      <c r="L36" s="3"/>
      <c r="M36" s="3"/>
      <c r="N36" s="3"/>
      <c r="O36" s="3"/>
      <c r="P36" s="3"/>
    </row>
    <row r="37" spans="1:16" ht="12.75">
      <c r="A37" s="3"/>
      <c r="B37" s="3"/>
      <c r="C37" s="3"/>
      <c r="D37" s="3"/>
      <c r="E37" s="3"/>
      <c r="F37" s="3"/>
      <c r="G37" s="3"/>
      <c r="H37" s="3"/>
      <c r="I37" s="3"/>
      <c r="J37" s="3"/>
      <c r="K37" s="3"/>
      <c r="L37" s="3"/>
      <c r="M37" s="3"/>
      <c r="N37" s="3"/>
      <c r="O37" s="3"/>
      <c r="P37" s="3"/>
    </row>
    <row r="38" spans="1:16" ht="12.75">
      <c r="A38" s="3"/>
      <c r="B38" s="3"/>
      <c r="C38" s="3"/>
      <c r="D38" s="3"/>
      <c r="E38" s="3"/>
      <c r="F38" s="3"/>
      <c r="G38" s="3"/>
      <c r="H38" s="3"/>
      <c r="I38" s="3"/>
      <c r="J38" s="3"/>
      <c r="K38" s="3"/>
      <c r="L38" s="3"/>
      <c r="M38" s="3"/>
      <c r="N38" s="3"/>
      <c r="O38" s="3"/>
      <c r="P38" s="3"/>
    </row>
    <row r="39" spans="1:16" ht="12.75">
      <c r="A39" s="3"/>
      <c r="B39" s="3"/>
      <c r="C39" s="3"/>
      <c r="D39" s="3"/>
      <c r="E39" s="3"/>
      <c r="F39" s="3"/>
      <c r="G39" s="3"/>
      <c r="H39" s="3"/>
      <c r="I39" s="3"/>
      <c r="J39" s="3"/>
      <c r="K39" s="3"/>
      <c r="L39" s="3"/>
      <c r="M39" s="3"/>
      <c r="N39" s="3"/>
      <c r="O39" s="3"/>
      <c r="P39" s="3"/>
    </row>
    <row r="40" spans="1:16" ht="12.75">
      <c r="A40" s="3"/>
      <c r="B40" s="3"/>
      <c r="C40" s="3"/>
      <c r="D40" s="3"/>
      <c r="E40" s="3"/>
      <c r="F40" s="3"/>
      <c r="G40" s="3"/>
      <c r="H40" s="3"/>
      <c r="I40" s="3"/>
      <c r="J40" s="3"/>
      <c r="K40" s="3"/>
      <c r="L40" s="3"/>
      <c r="M40" s="3"/>
      <c r="N40" s="3"/>
      <c r="O40" s="3"/>
      <c r="P40" s="3"/>
    </row>
    <row r="41" spans="1:16" ht="12.75">
      <c r="A41" s="3"/>
      <c r="B41" s="3"/>
      <c r="C41" s="3"/>
      <c r="D41" s="3"/>
      <c r="E41" s="3"/>
      <c r="F41" s="3"/>
      <c r="G41" s="3"/>
      <c r="H41" s="3"/>
      <c r="I41" s="3"/>
      <c r="J41" s="3"/>
      <c r="K41" s="3"/>
      <c r="L41" s="3"/>
      <c r="M41" s="3"/>
      <c r="N41" s="3"/>
      <c r="O41" s="3"/>
      <c r="P41" s="3"/>
    </row>
    <row r="42" spans="1:16" ht="12.75">
      <c r="A42" s="3"/>
      <c r="B42" s="3"/>
      <c r="C42" s="3"/>
      <c r="D42" s="3"/>
      <c r="E42" s="3"/>
      <c r="F42" s="3"/>
      <c r="G42" s="3"/>
      <c r="H42" s="3"/>
      <c r="I42" s="3"/>
      <c r="J42" s="3"/>
      <c r="K42" s="3"/>
      <c r="L42" s="3"/>
      <c r="M42" s="3"/>
      <c r="N42" s="3"/>
      <c r="O42" s="3"/>
      <c r="P42" s="3"/>
    </row>
    <row r="43" spans="1:16" ht="12.75">
      <c r="A43" s="3"/>
      <c r="B43" s="3"/>
      <c r="C43" s="3"/>
      <c r="D43" s="3"/>
      <c r="E43" s="3"/>
      <c r="F43" s="3"/>
      <c r="G43" s="3"/>
      <c r="H43" s="3"/>
      <c r="I43" s="3"/>
      <c r="J43" s="3"/>
      <c r="K43" s="3"/>
      <c r="L43" s="3"/>
      <c r="M43" s="3"/>
      <c r="N43" s="3"/>
      <c r="O43" s="3"/>
      <c r="P43" s="3"/>
    </row>
    <row r="44" spans="1:16" ht="12.75">
      <c r="A44" s="3"/>
      <c r="B44" s="3"/>
      <c r="C44" s="3"/>
      <c r="D44" s="3"/>
      <c r="E44" s="3"/>
      <c r="F44" s="3"/>
      <c r="G44" s="3"/>
      <c r="H44" s="3"/>
      <c r="I44" s="3"/>
      <c r="J44" s="3"/>
      <c r="K44" s="3"/>
      <c r="L44" s="3"/>
      <c r="M44" s="3"/>
      <c r="N44" s="3"/>
      <c r="O44" s="3"/>
      <c r="P44" s="3"/>
    </row>
    <row r="45" spans="1:16" ht="12.75">
      <c r="A45" s="3"/>
      <c r="B45" s="3"/>
      <c r="C45" s="3"/>
      <c r="D45" s="3"/>
      <c r="E45" s="3"/>
      <c r="F45" s="3"/>
      <c r="G45" s="3"/>
      <c r="H45" s="3"/>
      <c r="I45" s="3"/>
      <c r="J45" s="3"/>
      <c r="K45" s="3"/>
      <c r="L45" s="3"/>
      <c r="M45" s="3"/>
      <c r="N45" s="3"/>
      <c r="O45" s="3"/>
      <c r="P45" s="3"/>
    </row>
    <row r="46" spans="1:16" ht="12.75">
      <c r="A46" s="3"/>
      <c r="B46" s="3"/>
      <c r="C46" s="3"/>
      <c r="D46" s="3"/>
      <c r="E46" s="3"/>
      <c r="F46" s="3"/>
      <c r="G46" s="3"/>
      <c r="H46" s="3"/>
      <c r="I46" s="3"/>
      <c r="J46" s="3"/>
      <c r="K46" s="3"/>
      <c r="L46" s="3"/>
      <c r="M46" s="3"/>
      <c r="N46" s="3"/>
      <c r="O46" s="3"/>
      <c r="P46" s="3"/>
    </row>
    <row r="47" spans="1:16" ht="12.75">
      <c r="A47" s="3"/>
      <c r="B47" s="3"/>
      <c r="C47" s="3"/>
      <c r="D47" s="3"/>
      <c r="E47" s="3"/>
      <c r="F47" s="3"/>
      <c r="G47" s="3"/>
      <c r="H47" s="3"/>
      <c r="I47" s="3"/>
      <c r="J47" s="3"/>
      <c r="K47" s="3"/>
      <c r="L47" s="3"/>
      <c r="M47" s="3"/>
      <c r="N47" s="3"/>
      <c r="O47" s="3"/>
      <c r="P47" s="3"/>
    </row>
    <row r="48" spans="1:16" ht="12.75">
      <c r="A48" s="3"/>
      <c r="B48" s="3"/>
      <c r="C48" s="3"/>
      <c r="D48" s="3"/>
      <c r="E48" s="3"/>
      <c r="F48" s="3"/>
      <c r="G48" s="3"/>
      <c r="H48" s="3"/>
      <c r="I48" s="3"/>
      <c r="J48" s="3"/>
      <c r="K48" s="3"/>
      <c r="L48" s="3"/>
      <c r="M48" s="3"/>
      <c r="N48" s="3"/>
      <c r="O48" s="3"/>
      <c r="P48" s="3"/>
    </row>
    <row r="49" spans="1:16" ht="12.75">
      <c r="A49" s="3"/>
      <c r="B49" s="3"/>
      <c r="C49" s="3"/>
      <c r="D49" s="3"/>
      <c r="E49" s="3"/>
      <c r="F49" s="3"/>
      <c r="G49" s="3"/>
      <c r="H49" s="3"/>
      <c r="I49" s="3"/>
      <c r="J49" s="3"/>
      <c r="K49" s="3"/>
      <c r="L49" s="3"/>
      <c r="M49" s="3"/>
      <c r="N49" s="3"/>
      <c r="O49" s="3"/>
      <c r="P49" s="3"/>
    </row>
    <row r="50" spans="1:16" ht="12.75">
      <c r="A50" s="3"/>
      <c r="B50" s="3"/>
      <c r="C50" s="3"/>
      <c r="D50" s="3"/>
      <c r="E50" s="3"/>
      <c r="F50" s="3"/>
      <c r="G50" s="3"/>
      <c r="H50" s="3"/>
      <c r="I50" s="3"/>
      <c r="J50" s="3"/>
      <c r="K50" s="3"/>
      <c r="L50" s="3"/>
      <c r="M50" s="3"/>
      <c r="N50" s="3"/>
      <c r="O50" s="3"/>
      <c r="P50" s="3"/>
    </row>
    <row r="51" spans="1:16" ht="12.75">
      <c r="A51" s="3"/>
      <c r="B51" s="3"/>
      <c r="C51" s="3"/>
      <c r="D51" s="3"/>
      <c r="E51" s="3"/>
      <c r="F51" s="3"/>
      <c r="G51" s="3"/>
      <c r="H51" s="3"/>
      <c r="I51" s="3"/>
      <c r="J51" s="3"/>
      <c r="K51" s="3"/>
      <c r="L51" s="3"/>
      <c r="M51" s="3"/>
      <c r="N51" s="3"/>
      <c r="O51" s="3"/>
      <c r="P51" s="3"/>
    </row>
    <row r="52" spans="1:16" ht="12.75">
      <c r="A52" s="3"/>
      <c r="B52" s="3"/>
      <c r="C52" s="3"/>
      <c r="D52" s="3"/>
      <c r="E52" s="3"/>
      <c r="F52" s="3"/>
      <c r="G52" s="3"/>
      <c r="H52" s="3"/>
      <c r="I52" s="3"/>
      <c r="J52" s="3"/>
      <c r="K52" s="3"/>
      <c r="L52" s="3"/>
      <c r="M52" s="3"/>
      <c r="N52" s="3"/>
      <c r="O52" s="3"/>
      <c r="P52" s="3"/>
    </row>
    <row r="53" spans="1:16" ht="12.75">
      <c r="A53" s="3"/>
      <c r="B53" s="3"/>
      <c r="C53" s="3"/>
      <c r="D53" s="3"/>
      <c r="E53" s="3"/>
      <c r="F53" s="3"/>
      <c r="G53" s="3"/>
      <c r="H53" s="3"/>
      <c r="I53" s="3"/>
      <c r="J53" s="3"/>
      <c r="K53" s="3"/>
      <c r="L53" s="3"/>
      <c r="M53" s="3"/>
      <c r="N53" s="3"/>
      <c r="O53" s="3"/>
      <c r="P53" s="3"/>
    </row>
    <row r="54" spans="1:16" ht="12.75">
      <c r="A54" s="3"/>
      <c r="B54" s="3"/>
      <c r="C54" s="3"/>
      <c r="D54" s="3"/>
      <c r="E54" s="3"/>
      <c r="F54" s="3"/>
      <c r="G54" s="3"/>
      <c r="H54" s="3"/>
      <c r="I54" s="3"/>
      <c r="J54" s="3"/>
      <c r="K54" s="3"/>
      <c r="L54" s="3"/>
      <c r="M54" s="3"/>
      <c r="N54" s="3"/>
      <c r="O54" s="3"/>
      <c r="P54" s="3"/>
    </row>
    <row r="55" spans="1:16" ht="12.75">
      <c r="A55" s="3"/>
      <c r="B55" s="3"/>
      <c r="C55" s="3"/>
      <c r="D55" s="3"/>
      <c r="E55" s="3"/>
      <c r="F55" s="3"/>
      <c r="G55" s="3"/>
      <c r="H55" s="3"/>
      <c r="I55" s="3"/>
      <c r="J55" s="3"/>
      <c r="K55" s="3"/>
      <c r="L55" s="3"/>
      <c r="M55" s="3"/>
      <c r="N55" s="3"/>
      <c r="O55" s="3"/>
      <c r="P55" s="3"/>
    </row>
    <row r="56" spans="1:16" ht="12.75">
      <c r="A56" s="3"/>
      <c r="B56" s="3"/>
      <c r="C56" s="3"/>
      <c r="D56" s="3"/>
      <c r="E56" s="3"/>
      <c r="F56" s="3"/>
      <c r="G56" s="3"/>
      <c r="H56" s="3"/>
      <c r="I56" s="3"/>
      <c r="J56" s="3"/>
      <c r="K56" s="3"/>
      <c r="L56" s="3"/>
      <c r="M56" s="3"/>
      <c r="N56" s="3"/>
      <c r="O56" s="3"/>
      <c r="P56" s="3"/>
    </row>
    <row r="57" spans="1:16" ht="12.75">
      <c r="A57" s="3"/>
      <c r="B57" s="3"/>
      <c r="C57" s="3"/>
      <c r="D57" s="3"/>
      <c r="E57" s="3"/>
      <c r="F57" s="3"/>
      <c r="G57" s="3"/>
      <c r="H57" s="3"/>
      <c r="I57" s="3"/>
      <c r="J57" s="3"/>
      <c r="K57" s="3"/>
      <c r="L57" s="3"/>
      <c r="M57" s="3"/>
      <c r="N57" s="3"/>
      <c r="O57" s="3"/>
      <c r="P57" s="3"/>
    </row>
    <row r="58" spans="1:16" ht="12.75">
      <c r="A58" s="3"/>
      <c r="B58" s="3"/>
      <c r="C58" s="3"/>
      <c r="D58" s="3"/>
      <c r="E58" s="3"/>
      <c r="F58" s="3"/>
      <c r="G58" s="3"/>
      <c r="H58" s="3"/>
      <c r="I58" s="3"/>
      <c r="J58" s="3"/>
      <c r="K58" s="3"/>
      <c r="L58" s="3"/>
      <c r="M58" s="3"/>
      <c r="N58" s="3"/>
      <c r="O58" s="3"/>
      <c r="P58" s="3"/>
    </row>
    <row r="59" spans="1:16" ht="12.75">
      <c r="A59" s="3"/>
      <c r="B59" s="3"/>
      <c r="C59" s="3"/>
      <c r="D59" s="3"/>
      <c r="E59" s="3"/>
      <c r="F59" s="3"/>
      <c r="G59" s="3"/>
      <c r="H59" s="3"/>
      <c r="I59" s="3"/>
      <c r="J59" s="3"/>
      <c r="K59" s="3"/>
      <c r="L59" s="3"/>
      <c r="M59" s="3"/>
      <c r="N59" s="3"/>
      <c r="O59" s="3"/>
      <c r="P59" s="3"/>
    </row>
    <row r="60" spans="1:16" ht="12.75">
      <c r="A60" s="3"/>
      <c r="B60" s="3"/>
      <c r="C60" s="3"/>
      <c r="D60" s="3"/>
      <c r="E60" s="3"/>
      <c r="F60" s="3"/>
      <c r="G60" s="3"/>
      <c r="H60" s="3"/>
      <c r="I60" s="3"/>
      <c r="J60" s="3"/>
      <c r="K60" s="3"/>
      <c r="L60" s="3"/>
      <c r="M60" s="3"/>
      <c r="N60" s="3"/>
      <c r="O60" s="3"/>
      <c r="P60" s="3"/>
    </row>
    <row r="61" spans="1:16" ht="12.75">
      <c r="A61" s="3"/>
      <c r="B61" s="3"/>
      <c r="C61" s="3"/>
      <c r="D61" s="3"/>
      <c r="E61" s="3"/>
      <c r="F61" s="3"/>
      <c r="G61" s="3"/>
      <c r="H61" s="3"/>
      <c r="I61" s="3"/>
      <c r="J61" s="3"/>
      <c r="K61" s="3"/>
      <c r="L61" s="3"/>
      <c r="M61" s="3"/>
      <c r="N61" s="3"/>
      <c r="O61" s="3"/>
      <c r="P61" s="3"/>
    </row>
    <row r="62" spans="1:16" ht="12.75">
      <c r="A62" s="3"/>
      <c r="B62" s="3"/>
      <c r="C62" s="3"/>
      <c r="D62" s="3"/>
      <c r="E62" s="3"/>
      <c r="F62" s="3"/>
      <c r="G62" s="3"/>
      <c r="H62" s="3"/>
      <c r="I62" s="3"/>
      <c r="J62" s="3"/>
      <c r="K62" s="3"/>
      <c r="L62" s="3"/>
      <c r="M62" s="3"/>
      <c r="N62" s="3"/>
      <c r="O62" s="3"/>
      <c r="P62" s="3"/>
    </row>
    <row r="63" spans="1:16" ht="12.75">
      <c r="A63" s="3"/>
      <c r="B63" s="3"/>
      <c r="C63" s="3"/>
      <c r="D63" s="3"/>
      <c r="E63" s="3"/>
      <c r="F63" s="3"/>
      <c r="G63" s="3"/>
      <c r="H63" s="3"/>
      <c r="I63" s="3"/>
      <c r="J63" s="3"/>
      <c r="K63" s="3"/>
      <c r="L63" s="3"/>
      <c r="M63" s="3"/>
      <c r="N63" s="3"/>
      <c r="O63" s="3"/>
      <c r="P63" s="3"/>
    </row>
    <row r="64" spans="1:16" ht="12.75">
      <c r="A64" s="3"/>
      <c r="B64" s="3"/>
      <c r="C64" s="3"/>
      <c r="D64" s="3"/>
      <c r="E64" s="3"/>
      <c r="F64" s="3"/>
      <c r="G64" s="3"/>
      <c r="H64" s="3"/>
      <c r="I64" s="3"/>
      <c r="J64" s="3"/>
      <c r="K64" s="3"/>
      <c r="L64" s="3"/>
      <c r="M64" s="3"/>
      <c r="N64" s="3"/>
      <c r="O64" s="3"/>
      <c r="P64" s="3"/>
    </row>
    <row r="65" spans="1:16" ht="12.75">
      <c r="A65" s="3"/>
      <c r="B65" s="3"/>
      <c r="C65" s="3"/>
      <c r="D65" s="3"/>
      <c r="E65" s="3"/>
      <c r="F65" s="3"/>
      <c r="G65" s="3"/>
      <c r="H65" s="3"/>
      <c r="I65" s="3"/>
      <c r="J65" s="3"/>
      <c r="K65" s="3"/>
      <c r="L65" s="3"/>
      <c r="M65" s="3"/>
      <c r="N65" s="3"/>
      <c r="O65" s="3"/>
      <c r="P65" s="3"/>
    </row>
    <row r="66" spans="1:16" ht="12.75">
      <c r="A66" s="3"/>
      <c r="B66" s="3"/>
      <c r="C66" s="3"/>
      <c r="D66" s="3"/>
      <c r="E66" s="3"/>
      <c r="F66" s="3"/>
      <c r="G66" s="3"/>
      <c r="H66" s="3"/>
      <c r="I66" s="3"/>
      <c r="J66" s="3"/>
      <c r="K66" s="3"/>
      <c r="L66" s="3"/>
      <c r="M66" s="3"/>
      <c r="N66" s="3"/>
      <c r="O66" s="3"/>
      <c r="P66" s="3"/>
    </row>
    <row r="67" spans="1:16" ht="12.75">
      <c r="A67" s="3"/>
      <c r="B67" s="3"/>
      <c r="C67" s="3"/>
      <c r="D67" s="3"/>
      <c r="E67" s="3"/>
      <c r="F67" s="3"/>
      <c r="G67" s="3"/>
      <c r="H67" s="3"/>
      <c r="I67" s="3"/>
      <c r="J67" s="3"/>
      <c r="K67" s="3"/>
      <c r="L67" s="3"/>
      <c r="M67" s="3"/>
      <c r="N67" s="3"/>
      <c r="O67" s="3"/>
      <c r="P67" s="3"/>
    </row>
    <row r="68" spans="1:16" ht="12.75">
      <c r="A68" s="3"/>
      <c r="B68" s="3"/>
      <c r="C68" s="3"/>
      <c r="D68" s="3"/>
      <c r="E68" s="3"/>
      <c r="F68" s="3"/>
      <c r="G68" s="3"/>
      <c r="H68" s="3"/>
      <c r="I68" s="3"/>
      <c r="J68" s="3"/>
      <c r="K68" s="3"/>
      <c r="L68" s="3"/>
      <c r="M68" s="3"/>
      <c r="N68" s="3"/>
      <c r="O68" s="3"/>
      <c r="P68" s="3"/>
    </row>
    <row r="69" spans="1:16" ht="12.75">
      <c r="A69" s="3"/>
      <c r="B69" s="3"/>
      <c r="C69" s="3"/>
      <c r="D69" s="3"/>
      <c r="E69" s="3"/>
      <c r="F69" s="3"/>
      <c r="G69" s="3"/>
      <c r="H69" s="3"/>
      <c r="I69" s="3"/>
      <c r="J69" s="3"/>
      <c r="K69" s="3"/>
      <c r="L69" s="3"/>
      <c r="M69" s="3"/>
      <c r="N69" s="3"/>
      <c r="O69" s="3"/>
      <c r="P69" s="3"/>
    </row>
    <row r="70" spans="1:16" ht="12.75">
      <c r="A70" s="3"/>
      <c r="B70" s="3"/>
      <c r="C70" s="3"/>
      <c r="D70" s="3"/>
      <c r="E70" s="3"/>
      <c r="F70" s="3"/>
      <c r="G70" s="3"/>
      <c r="H70" s="3"/>
      <c r="I70" s="3"/>
      <c r="J70" s="3"/>
      <c r="K70" s="3"/>
      <c r="L70" s="3"/>
      <c r="M70" s="3"/>
      <c r="N70" s="3"/>
      <c r="O70" s="3"/>
      <c r="P70" s="3"/>
    </row>
    <row r="71" spans="1:16" ht="12.75">
      <c r="A71" s="3"/>
      <c r="B71" s="3"/>
      <c r="C71" s="3"/>
      <c r="D71" s="3"/>
      <c r="E71" s="3"/>
      <c r="F71" s="3"/>
      <c r="G71" s="3"/>
      <c r="H71" s="3"/>
      <c r="I71" s="3"/>
      <c r="J71" s="3"/>
      <c r="K71" s="3"/>
      <c r="L71" s="3"/>
      <c r="M71" s="3"/>
      <c r="N71" s="3"/>
      <c r="O71" s="3"/>
      <c r="P71" s="3"/>
    </row>
    <row r="72" spans="1:16" ht="12.75">
      <c r="A72" s="3"/>
      <c r="B72" s="3"/>
      <c r="C72" s="3"/>
      <c r="D72" s="3"/>
      <c r="E72" s="3"/>
      <c r="F72" s="3"/>
      <c r="G72" s="3"/>
      <c r="H72" s="3"/>
      <c r="I72" s="3"/>
      <c r="J72" s="3"/>
      <c r="K72" s="3"/>
      <c r="L72" s="3"/>
      <c r="M72" s="3"/>
      <c r="N72" s="3"/>
      <c r="O72" s="3"/>
      <c r="P72" s="3"/>
    </row>
    <row r="73" spans="1:16" ht="12.75">
      <c r="A73" s="3"/>
      <c r="B73" s="3"/>
      <c r="C73" s="3"/>
      <c r="D73" s="3"/>
      <c r="E73" s="3"/>
      <c r="F73" s="3"/>
      <c r="G73" s="3"/>
      <c r="H73" s="3"/>
      <c r="I73" s="3"/>
      <c r="J73" s="3"/>
      <c r="K73" s="3"/>
      <c r="L73" s="3"/>
      <c r="M73" s="3"/>
      <c r="N73" s="3"/>
      <c r="O73" s="3"/>
      <c r="P73" s="3"/>
    </row>
    <row r="74" spans="1:16" ht="12.75">
      <c r="A74" s="3"/>
      <c r="B74" s="3"/>
      <c r="C74" s="3"/>
      <c r="D74" s="3"/>
      <c r="E74" s="3"/>
      <c r="F74" s="3"/>
      <c r="G74" s="3"/>
      <c r="H74" s="3"/>
      <c r="I74" s="3"/>
      <c r="J74" s="3"/>
      <c r="K74" s="3"/>
      <c r="L74" s="3"/>
      <c r="M74" s="3"/>
      <c r="N74" s="3"/>
      <c r="O74" s="3"/>
      <c r="P74" s="3"/>
    </row>
    <row r="75" spans="1:16" ht="12.75">
      <c r="A75" s="3"/>
      <c r="B75" s="3"/>
      <c r="C75" s="3"/>
      <c r="D75" s="3"/>
      <c r="E75" s="3"/>
      <c r="F75" s="3"/>
      <c r="G75" s="3"/>
      <c r="H75" s="3"/>
      <c r="I75" s="3"/>
      <c r="J75" s="3"/>
      <c r="K75" s="3"/>
      <c r="L75" s="3"/>
      <c r="M75" s="3"/>
      <c r="N75" s="3"/>
      <c r="O75" s="3"/>
      <c r="P75" s="3"/>
    </row>
    <row r="76" spans="1:16" ht="12.75">
      <c r="A76" s="3"/>
      <c r="B76" s="3"/>
      <c r="C76" s="3"/>
      <c r="D76" s="3"/>
      <c r="E76" s="3"/>
      <c r="F76" s="3"/>
      <c r="G76" s="3"/>
      <c r="H76" s="3"/>
      <c r="I76" s="3"/>
      <c r="J76" s="3"/>
      <c r="K76" s="3"/>
      <c r="L76" s="3"/>
      <c r="M76" s="3"/>
      <c r="N76" s="3"/>
      <c r="O76" s="3"/>
      <c r="P76" s="3"/>
    </row>
    <row r="77" spans="1:16" ht="12.75">
      <c r="A77" s="3"/>
      <c r="B77" s="3"/>
      <c r="C77" s="3"/>
      <c r="D77" s="3"/>
      <c r="E77" s="3"/>
      <c r="F77" s="3"/>
      <c r="G77" s="3"/>
      <c r="H77" s="3"/>
      <c r="I77" s="3"/>
      <c r="J77" s="3"/>
      <c r="K77" s="3"/>
      <c r="L77" s="3"/>
      <c r="M77" s="3"/>
      <c r="N77" s="3"/>
      <c r="O77" s="3"/>
      <c r="P77" s="3"/>
    </row>
    <row r="78" spans="1:16" ht="12.75">
      <c r="A78" s="3"/>
      <c r="B78" s="3"/>
      <c r="C78" s="3"/>
      <c r="D78" s="3"/>
      <c r="E78" s="3"/>
      <c r="F78" s="3"/>
      <c r="G78" s="3"/>
      <c r="H78" s="3"/>
      <c r="I78" s="3"/>
      <c r="J78" s="3"/>
      <c r="K78" s="3"/>
      <c r="L78" s="3"/>
      <c r="M78" s="3"/>
      <c r="N78" s="3"/>
      <c r="O78" s="3"/>
      <c r="P78" s="3"/>
    </row>
    <row r="79" spans="1:16" ht="12.75">
      <c r="A79" s="3"/>
      <c r="B79" s="3"/>
      <c r="C79" s="3"/>
      <c r="D79" s="3"/>
      <c r="E79" s="3"/>
      <c r="F79" s="3"/>
      <c r="G79" s="3"/>
      <c r="H79" s="3"/>
      <c r="I79" s="3"/>
      <c r="J79" s="3"/>
      <c r="K79" s="3"/>
      <c r="L79" s="3"/>
      <c r="M79" s="3"/>
      <c r="N79" s="3"/>
      <c r="O79" s="3"/>
      <c r="P79" s="3"/>
    </row>
    <row r="80" spans="1:16" ht="12.75">
      <c r="A80" s="3"/>
      <c r="B80" s="3"/>
      <c r="C80" s="3"/>
      <c r="D80" s="3"/>
      <c r="E80" s="3"/>
      <c r="F80" s="3"/>
      <c r="G80" s="3"/>
      <c r="H80" s="3"/>
      <c r="I80" s="3"/>
      <c r="J80" s="3"/>
      <c r="K80" s="3"/>
      <c r="L80" s="3"/>
      <c r="M80" s="3"/>
      <c r="N80" s="3"/>
      <c r="O80" s="3"/>
      <c r="P80" s="3"/>
    </row>
    <row r="81" spans="1:16" ht="12.75">
      <c r="A81" s="3"/>
      <c r="B81" s="3"/>
      <c r="C81" s="3"/>
      <c r="D81" s="3"/>
      <c r="E81" s="3"/>
      <c r="F81" s="3"/>
      <c r="G81" s="3"/>
      <c r="H81" s="3"/>
      <c r="I81" s="3"/>
      <c r="J81" s="3"/>
      <c r="K81" s="3"/>
      <c r="L81" s="3"/>
      <c r="M81" s="3"/>
      <c r="N81" s="3"/>
      <c r="O81" s="3"/>
      <c r="P81" s="3"/>
    </row>
    <row r="82" spans="1:16" ht="12.75">
      <c r="A82" s="3"/>
      <c r="B82" s="3"/>
      <c r="C82" s="3"/>
      <c r="D82" s="3"/>
      <c r="E82" s="3"/>
      <c r="F82" s="3"/>
      <c r="G82" s="3"/>
      <c r="H82" s="3"/>
      <c r="I82" s="3"/>
      <c r="J82" s="3"/>
      <c r="K82" s="3"/>
      <c r="L82" s="3"/>
      <c r="M82" s="3"/>
      <c r="N82" s="3"/>
      <c r="O82" s="3"/>
      <c r="P82" s="3"/>
    </row>
    <row r="83" spans="1:16" ht="12.75">
      <c r="A83" s="3"/>
      <c r="B83" s="3"/>
      <c r="C83" s="3"/>
      <c r="D83" s="3"/>
      <c r="E83" s="3"/>
      <c r="F83" s="3"/>
      <c r="G83" s="3"/>
      <c r="H83" s="3"/>
      <c r="I83" s="3"/>
      <c r="J83" s="3"/>
      <c r="K83" s="3"/>
      <c r="L83" s="3"/>
      <c r="M83" s="3"/>
      <c r="N83" s="3"/>
      <c r="O83" s="3"/>
      <c r="P83" s="3"/>
    </row>
    <row r="84" spans="1:16" ht="12.75">
      <c r="A84" s="3"/>
      <c r="B84" s="3"/>
      <c r="C84" s="3"/>
      <c r="D84" s="3"/>
      <c r="E84" s="3"/>
      <c r="F84" s="3"/>
      <c r="G84" s="3"/>
      <c r="H84" s="3"/>
      <c r="I84" s="3"/>
      <c r="J84" s="3"/>
      <c r="K84" s="3"/>
      <c r="L84" s="3"/>
      <c r="M84" s="3"/>
      <c r="N84" s="3"/>
      <c r="O84" s="3"/>
      <c r="P84" s="3"/>
    </row>
    <row r="85" spans="1:16" ht="12.75">
      <c r="A85" s="3"/>
      <c r="B85" s="3"/>
      <c r="C85" s="3"/>
      <c r="D85" s="3"/>
      <c r="E85" s="3"/>
      <c r="F85" s="3"/>
      <c r="G85" s="3"/>
      <c r="H85" s="3"/>
      <c r="I85" s="3"/>
      <c r="J85" s="3"/>
      <c r="K85" s="3"/>
      <c r="L85" s="3"/>
      <c r="M85" s="3"/>
      <c r="N85" s="3"/>
      <c r="O85" s="3"/>
      <c r="P85" s="3"/>
    </row>
    <row r="86" spans="1:16" ht="12.75">
      <c r="A86" s="3"/>
      <c r="B86" s="3"/>
      <c r="C86" s="3"/>
      <c r="D86" s="3"/>
      <c r="E86" s="3"/>
      <c r="F86" s="3"/>
      <c r="G86" s="3"/>
      <c r="H86" s="3"/>
      <c r="I86" s="3"/>
      <c r="J86" s="3"/>
      <c r="K86" s="3"/>
      <c r="L86" s="3"/>
      <c r="M86" s="3"/>
      <c r="N86" s="3"/>
      <c r="O86" s="3"/>
      <c r="P86" s="3"/>
    </row>
    <row r="87" spans="1:16" ht="12.75">
      <c r="A87" s="3"/>
      <c r="B87" s="3"/>
      <c r="C87" s="3"/>
      <c r="D87" s="3"/>
      <c r="E87" s="3"/>
      <c r="F87" s="3"/>
      <c r="G87" s="3"/>
      <c r="H87" s="3"/>
      <c r="I87" s="3"/>
      <c r="J87" s="3"/>
      <c r="K87" s="3"/>
      <c r="L87" s="3"/>
      <c r="M87" s="3"/>
      <c r="N87" s="3"/>
      <c r="O87" s="3"/>
      <c r="P87" s="3"/>
    </row>
    <row r="88" spans="1:16" ht="12.75">
      <c r="A88" s="3"/>
      <c r="B88" s="3"/>
      <c r="C88" s="3"/>
      <c r="D88" s="3"/>
      <c r="E88" s="3"/>
      <c r="F88" s="3"/>
      <c r="G88" s="3"/>
      <c r="H88" s="3"/>
      <c r="I88" s="3"/>
      <c r="J88" s="3"/>
      <c r="K88" s="3"/>
      <c r="L88" s="3"/>
      <c r="M88" s="3"/>
      <c r="N88" s="3"/>
      <c r="O88" s="3"/>
      <c r="P88" s="3"/>
    </row>
    <row r="89" spans="1:16" ht="12.75">
      <c r="A89" s="3"/>
      <c r="B89" s="3"/>
      <c r="C89" s="3"/>
      <c r="D89" s="3"/>
      <c r="E89" s="3"/>
      <c r="F89" s="3"/>
      <c r="G89" s="3"/>
      <c r="H89" s="3"/>
      <c r="I89" s="3"/>
      <c r="J89" s="3"/>
      <c r="K89" s="3"/>
      <c r="L89" s="3"/>
      <c r="M89" s="3"/>
      <c r="N89" s="3"/>
      <c r="O89" s="3"/>
      <c r="P89" s="3"/>
    </row>
    <row r="90" spans="1:16" ht="12.75">
      <c r="A90" s="3"/>
      <c r="B90" s="3"/>
      <c r="C90" s="3"/>
      <c r="D90" s="3"/>
      <c r="E90" s="3"/>
      <c r="F90" s="3"/>
      <c r="G90" s="3"/>
      <c r="H90" s="3"/>
      <c r="I90" s="3"/>
      <c r="J90" s="3"/>
      <c r="K90" s="3"/>
      <c r="L90" s="3"/>
      <c r="M90" s="3"/>
      <c r="N90" s="3"/>
      <c r="O90" s="3"/>
      <c r="P90" s="3"/>
    </row>
    <row r="91" spans="1:16" ht="12.75">
      <c r="A91" s="3"/>
      <c r="B91" s="3"/>
      <c r="C91" s="3"/>
      <c r="D91" s="3"/>
      <c r="E91" s="3"/>
      <c r="F91" s="3"/>
      <c r="G91" s="3"/>
      <c r="H91" s="3"/>
      <c r="I91" s="3"/>
      <c r="J91" s="3"/>
      <c r="K91" s="3"/>
      <c r="L91" s="3"/>
      <c r="M91" s="3"/>
      <c r="N91" s="3"/>
      <c r="O91" s="3"/>
      <c r="P91" s="3"/>
    </row>
    <row r="92" spans="1:16" ht="12.75">
      <c r="A92" s="3"/>
      <c r="B92" s="3"/>
      <c r="C92" s="3"/>
      <c r="D92" s="3"/>
      <c r="E92" s="3"/>
      <c r="F92" s="3"/>
      <c r="G92" s="3"/>
      <c r="H92" s="3"/>
      <c r="I92" s="3"/>
      <c r="J92" s="3"/>
      <c r="K92" s="3"/>
      <c r="L92" s="3"/>
      <c r="M92" s="3"/>
      <c r="N92" s="3"/>
      <c r="O92" s="3"/>
      <c r="P92" s="3"/>
    </row>
    <row r="93" spans="1:16" ht="12.75">
      <c r="A93" s="3"/>
      <c r="B93" s="3"/>
      <c r="C93" s="3"/>
      <c r="D93" s="3"/>
      <c r="E93" s="3"/>
      <c r="F93" s="3"/>
      <c r="G93" s="3"/>
      <c r="H93" s="3"/>
      <c r="I93" s="3"/>
      <c r="J93" s="3"/>
      <c r="K93" s="3"/>
      <c r="L93" s="3"/>
      <c r="M93" s="3"/>
      <c r="N93" s="3"/>
      <c r="O93" s="3"/>
      <c r="P93" s="3"/>
    </row>
    <row r="94" spans="1:16" ht="12.75">
      <c r="A94" s="3"/>
      <c r="B94" s="3"/>
      <c r="C94" s="3"/>
      <c r="D94" s="3"/>
      <c r="E94" s="3"/>
      <c r="F94" s="3"/>
      <c r="G94" s="3"/>
      <c r="H94" s="3"/>
      <c r="I94" s="3"/>
      <c r="J94" s="3"/>
      <c r="K94" s="3"/>
      <c r="L94" s="3"/>
      <c r="M94" s="3"/>
      <c r="N94" s="3"/>
      <c r="O94" s="3"/>
      <c r="P94" s="3"/>
    </row>
    <row r="95" spans="1:16" ht="12.75">
      <c r="A95" s="3"/>
      <c r="B95" s="3"/>
      <c r="C95" s="3"/>
      <c r="D95" s="3"/>
      <c r="E95" s="3"/>
      <c r="F95" s="3"/>
      <c r="G95" s="3"/>
      <c r="H95" s="3"/>
      <c r="I95" s="3"/>
      <c r="J95" s="3"/>
      <c r="K95" s="3"/>
      <c r="L95" s="3"/>
      <c r="M95" s="3"/>
      <c r="N95" s="3"/>
      <c r="O95" s="3"/>
      <c r="P95" s="3"/>
    </row>
    <row r="96" spans="1:16" ht="12.75">
      <c r="A96" s="3"/>
      <c r="B96" s="3"/>
      <c r="C96" s="3"/>
      <c r="D96" s="3"/>
      <c r="E96" s="3"/>
      <c r="F96" s="3"/>
      <c r="G96" s="3"/>
      <c r="H96" s="3"/>
      <c r="I96" s="3"/>
      <c r="J96" s="3"/>
      <c r="K96" s="3"/>
      <c r="L96" s="3"/>
      <c r="M96" s="3"/>
      <c r="N96" s="3"/>
      <c r="O96" s="3"/>
      <c r="P96" s="3"/>
    </row>
    <row r="97" spans="1:16" ht="12.75">
      <c r="A97" s="3"/>
      <c r="B97" s="3"/>
      <c r="C97" s="3"/>
      <c r="D97" s="3"/>
      <c r="E97" s="3"/>
      <c r="F97" s="3"/>
      <c r="G97" s="3"/>
      <c r="H97" s="3"/>
      <c r="I97" s="3"/>
      <c r="J97" s="3"/>
      <c r="K97" s="3"/>
      <c r="L97" s="3"/>
      <c r="M97" s="3"/>
      <c r="N97" s="3"/>
      <c r="O97" s="3"/>
      <c r="P97" s="3"/>
    </row>
    <row r="98" spans="1:16" ht="12.75">
      <c r="A98" s="3"/>
      <c r="B98" s="3"/>
      <c r="C98" s="3"/>
      <c r="D98" s="3"/>
      <c r="E98" s="3"/>
      <c r="F98" s="3"/>
      <c r="G98" s="3"/>
      <c r="H98" s="3"/>
      <c r="I98" s="3"/>
      <c r="J98" s="3"/>
      <c r="K98" s="3"/>
      <c r="L98" s="3"/>
      <c r="M98" s="3"/>
      <c r="N98" s="3"/>
      <c r="O98" s="3"/>
      <c r="P98" s="3"/>
    </row>
    <row r="99" spans="1:16" ht="12.75">
      <c r="A99" s="3"/>
      <c r="B99" s="3"/>
      <c r="C99" s="3"/>
      <c r="D99" s="3"/>
      <c r="E99" s="3"/>
      <c r="F99" s="3"/>
      <c r="G99" s="3"/>
      <c r="H99" s="3"/>
      <c r="I99" s="3"/>
      <c r="J99" s="3"/>
      <c r="K99" s="3"/>
      <c r="L99" s="3"/>
      <c r="M99" s="3"/>
      <c r="N99" s="3"/>
      <c r="O99" s="3"/>
      <c r="P99" s="3"/>
    </row>
    <row r="100" spans="1:16" ht="12.75">
      <c r="A100" s="3"/>
      <c r="B100" s="3"/>
      <c r="C100" s="3"/>
      <c r="D100" s="3"/>
      <c r="E100" s="3"/>
      <c r="F100" s="3"/>
      <c r="G100" s="3"/>
      <c r="H100" s="3"/>
      <c r="I100" s="3"/>
      <c r="J100" s="3"/>
      <c r="K100" s="3"/>
      <c r="L100" s="3"/>
      <c r="M100" s="3"/>
      <c r="N100" s="3"/>
      <c r="O100" s="3"/>
      <c r="P100" s="3"/>
    </row>
    <row r="101" spans="1:16" ht="12.75">
      <c r="A101" s="3"/>
      <c r="B101" s="3"/>
      <c r="C101" s="3"/>
      <c r="D101" s="3"/>
      <c r="E101" s="3"/>
      <c r="F101" s="3"/>
      <c r="G101" s="3"/>
      <c r="H101" s="3"/>
      <c r="I101" s="3"/>
      <c r="J101" s="3"/>
      <c r="K101" s="3"/>
      <c r="L101" s="3"/>
      <c r="M101" s="3"/>
      <c r="N101" s="3"/>
      <c r="O101" s="3"/>
      <c r="P101" s="3"/>
    </row>
    <row r="102" spans="1:16" ht="12.75">
      <c r="A102" s="3"/>
      <c r="B102" s="3"/>
      <c r="C102" s="3"/>
      <c r="D102" s="3"/>
      <c r="E102" s="3"/>
      <c r="F102" s="3"/>
      <c r="G102" s="3"/>
      <c r="H102" s="3"/>
      <c r="I102" s="3"/>
      <c r="J102" s="3"/>
      <c r="K102" s="3"/>
      <c r="L102" s="3"/>
      <c r="M102" s="3"/>
      <c r="N102" s="3"/>
      <c r="O102" s="3"/>
      <c r="P102" s="3"/>
    </row>
    <row r="103" spans="1:16" ht="12.75">
      <c r="A103" s="3"/>
      <c r="B103" s="3"/>
      <c r="C103" s="3"/>
      <c r="D103" s="3"/>
      <c r="E103" s="3"/>
      <c r="F103" s="3"/>
      <c r="G103" s="3"/>
      <c r="H103" s="3"/>
      <c r="I103" s="3"/>
      <c r="J103" s="3"/>
      <c r="K103" s="3"/>
      <c r="L103" s="3"/>
      <c r="M103" s="3"/>
      <c r="N103" s="3"/>
      <c r="O103" s="3"/>
      <c r="P103" s="3"/>
    </row>
    <row r="104" spans="1:16" ht="12.75">
      <c r="A104" s="3"/>
      <c r="B104" s="3"/>
      <c r="C104" s="3"/>
      <c r="D104" s="3"/>
      <c r="E104" s="3"/>
      <c r="F104" s="3"/>
      <c r="G104" s="3"/>
      <c r="H104" s="3"/>
      <c r="I104" s="3"/>
      <c r="J104" s="3"/>
      <c r="K104" s="3"/>
      <c r="L104" s="3"/>
      <c r="M104" s="3"/>
      <c r="N104" s="3"/>
      <c r="O104" s="3"/>
      <c r="P104" s="3"/>
    </row>
    <row r="105" spans="1:16" ht="12.75">
      <c r="A105" s="3"/>
      <c r="B105" s="3"/>
      <c r="C105" s="3"/>
      <c r="D105" s="3"/>
      <c r="E105" s="3"/>
      <c r="F105" s="3"/>
      <c r="G105" s="3"/>
      <c r="H105" s="3"/>
      <c r="I105" s="3"/>
      <c r="J105" s="3"/>
      <c r="K105" s="3"/>
      <c r="L105" s="3"/>
      <c r="M105" s="3"/>
      <c r="N105" s="3"/>
      <c r="O105" s="3"/>
      <c r="P105" s="3"/>
    </row>
    <row r="106" spans="1:16" ht="12.75">
      <c r="A106" s="3"/>
      <c r="B106" s="3"/>
      <c r="C106" s="3"/>
      <c r="D106" s="3"/>
      <c r="E106" s="3"/>
      <c r="F106" s="3"/>
      <c r="G106" s="3"/>
      <c r="H106" s="3"/>
      <c r="I106" s="3"/>
      <c r="J106" s="3"/>
      <c r="K106" s="3"/>
      <c r="L106" s="3"/>
      <c r="M106" s="3"/>
      <c r="N106" s="3"/>
      <c r="O106" s="3"/>
      <c r="P106" s="3"/>
    </row>
    <row r="107" spans="1:16" ht="12.75">
      <c r="A107" s="3"/>
      <c r="B107" s="3"/>
      <c r="C107" s="3"/>
      <c r="D107" s="3"/>
      <c r="E107" s="3"/>
      <c r="F107" s="3"/>
      <c r="G107" s="3"/>
      <c r="H107" s="3"/>
      <c r="I107" s="3"/>
      <c r="J107" s="3"/>
      <c r="K107" s="3"/>
      <c r="L107" s="3"/>
      <c r="M107" s="3"/>
      <c r="N107" s="3"/>
      <c r="O107" s="3"/>
      <c r="P107" s="3"/>
    </row>
    <row r="108" spans="1:16" ht="12.75">
      <c r="A108" s="3"/>
      <c r="B108" s="3"/>
      <c r="C108" s="3"/>
      <c r="D108" s="3"/>
      <c r="E108" s="3"/>
      <c r="F108" s="3"/>
      <c r="G108" s="3"/>
      <c r="H108" s="3"/>
      <c r="I108" s="3"/>
      <c r="J108" s="3"/>
      <c r="K108" s="3"/>
      <c r="L108" s="3"/>
      <c r="M108" s="3"/>
      <c r="N108" s="3"/>
      <c r="O108" s="3"/>
      <c r="P108" s="3"/>
    </row>
    <row r="109" spans="1:16" ht="12.75">
      <c r="A109" s="3"/>
      <c r="B109" s="3"/>
      <c r="C109" s="3"/>
      <c r="D109" s="3"/>
      <c r="E109" s="3"/>
      <c r="F109" s="3"/>
      <c r="G109" s="3"/>
      <c r="H109" s="3"/>
      <c r="I109" s="3"/>
      <c r="J109" s="3"/>
      <c r="K109" s="3"/>
      <c r="L109" s="3"/>
      <c r="M109" s="3"/>
      <c r="N109" s="3"/>
      <c r="O109" s="3"/>
      <c r="P109" s="3"/>
    </row>
    <row r="110" spans="1:16" ht="12.75">
      <c r="A110" s="3"/>
      <c r="B110" s="3"/>
      <c r="C110" s="3"/>
      <c r="D110" s="3"/>
      <c r="E110" s="3"/>
      <c r="F110" s="3"/>
      <c r="G110" s="3"/>
      <c r="H110" s="3"/>
      <c r="I110" s="3"/>
      <c r="J110" s="3"/>
      <c r="K110" s="3"/>
      <c r="L110" s="3"/>
      <c r="M110" s="3"/>
      <c r="N110" s="3"/>
      <c r="O110" s="3"/>
      <c r="P110" s="3"/>
    </row>
    <row r="111" spans="1:16" ht="12.75">
      <c r="A111" s="3"/>
      <c r="B111" s="3"/>
      <c r="C111" s="3"/>
      <c r="D111" s="3"/>
      <c r="E111" s="3"/>
      <c r="F111" s="3"/>
      <c r="G111" s="3"/>
      <c r="H111" s="3"/>
      <c r="I111" s="3"/>
      <c r="J111" s="3"/>
      <c r="K111" s="3"/>
      <c r="L111" s="3"/>
      <c r="M111" s="3"/>
      <c r="N111" s="3"/>
      <c r="O111" s="3"/>
      <c r="P111" s="3"/>
    </row>
    <row r="112" spans="1:16" ht="12.75">
      <c r="A112" s="3"/>
      <c r="B112" s="3"/>
      <c r="C112" s="3"/>
      <c r="D112" s="3"/>
      <c r="E112" s="3"/>
      <c r="F112" s="3"/>
      <c r="G112" s="3"/>
      <c r="H112" s="3"/>
      <c r="I112" s="3"/>
      <c r="J112" s="3"/>
      <c r="K112" s="3"/>
      <c r="L112" s="3"/>
      <c r="M112" s="3"/>
      <c r="N112" s="3"/>
      <c r="O112" s="3"/>
      <c r="P112" s="3"/>
    </row>
    <row r="113" spans="1:16" ht="12.75">
      <c r="A113" s="3"/>
      <c r="B113" s="3"/>
      <c r="C113" s="3"/>
      <c r="D113" s="3"/>
      <c r="E113" s="3"/>
      <c r="F113" s="3"/>
      <c r="G113" s="3"/>
      <c r="H113" s="3"/>
      <c r="I113" s="3"/>
      <c r="J113" s="3"/>
      <c r="K113" s="3"/>
      <c r="L113" s="3"/>
      <c r="M113" s="3"/>
      <c r="N113" s="3"/>
      <c r="O113" s="3"/>
      <c r="P113" s="3"/>
    </row>
    <row r="114" spans="1:16" ht="12.75">
      <c r="A114" s="3"/>
      <c r="B114" s="3"/>
      <c r="C114" s="3"/>
      <c r="D114" s="3"/>
      <c r="E114" s="3"/>
      <c r="F114" s="3"/>
      <c r="G114" s="3"/>
      <c r="H114" s="3"/>
      <c r="I114" s="3"/>
      <c r="J114" s="3"/>
      <c r="K114" s="3"/>
      <c r="L114" s="3"/>
      <c r="M114" s="3"/>
      <c r="N114" s="3"/>
      <c r="O114" s="3"/>
      <c r="P114" s="3"/>
    </row>
    <row r="115" spans="1:16" ht="12.75">
      <c r="A115" s="3"/>
      <c r="B115" s="3"/>
      <c r="C115" s="3"/>
      <c r="D115" s="3"/>
      <c r="E115" s="3"/>
      <c r="F115" s="3"/>
      <c r="G115" s="3"/>
      <c r="H115" s="3"/>
      <c r="I115" s="3"/>
      <c r="J115" s="3"/>
      <c r="K115" s="3"/>
      <c r="L115" s="3"/>
      <c r="M115" s="3"/>
      <c r="N115" s="3"/>
      <c r="O115" s="3"/>
      <c r="P115" s="3"/>
    </row>
    <row r="116" spans="1:16" ht="12.75">
      <c r="A116" s="3"/>
      <c r="B116" s="3"/>
      <c r="C116" s="3"/>
      <c r="D116" s="3"/>
      <c r="E116" s="3"/>
      <c r="F116" s="3"/>
      <c r="G116" s="3"/>
      <c r="H116" s="3"/>
      <c r="I116" s="3"/>
      <c r="J116" s="3"/>
      <c r="K116" s="3"/>
      <c r="L116" s="3"/>
      <c r="M116" s="3"/>
      <c r="N116" s="3"/>
      <c r="O116" s="3"/>
      <c r="P116" s="3"/>
    </row>
    <row r="117" spans="1:16" ht="12.75">
      <c r="A117" s="3"/>
      <c r="B117" s="3"/>
      <c r="C117" s="3"/>
      <c r="D117" s="3"/>
      <c r="E117" s="3"/>
      <c r="F117" s="3"/>
      <c r="G117" s="3"/>
      <c r="H117" s="3"/>
      <c r="I117" s="3"/>
      <c r="J117" s="3"/>
      <c r="K117" s="3"/>
      <c r="L117" s="3"/>
      <c r="M117" s="3"/>
      <c r="N117" s="3"/>
      <c r="O117" s="3"/>
      <c r="P117" s="3"/>
    </row>
    <row r="118" spans="1:16" ht="12.75">
      <c r="A118" s="3"/>
      <c r="B118" s="3"/>
      <c r="C118" s="3"/>
      <c r="D118" s="3"/>
      <c r="E118" s="3"/>
      <c r="F118" s="3"/>
      <c r="G118" s="3"/>
      <c r="H118" s="3"/>
      <c r="I118" s="3"/>
      <c r="J118" s="3"/>
      <c r="K118" s="3"/>
      <c r="L118" s="3"/>
      <c r="M118" s="3"/>
      <c r="N118" s="3"/>
      <c r="O118" s="3"/>
      <c r="P118" s="3"/>
    </row>
    <row r="119" spans="1:16" ht="12.75">
      <c r="A119" s="3"/>
      <c r="B119" s="3"/>
      <c r="C119" s="3"/>
      <c r="D119" s="3"/>
      <c r="E119" s="3"/>
      <c r="F119" s="3"/>
      <c r="G119" s="3"/>
      <c r="H119" s="3"/>
      <c r="I119" s="3"/>
      <c r="J119" s="3"/>
      <c r="K119" s="3"/>
      <c r="L119" s="3"/>
      <c r="M119" s="3"/>
      <c r="N119" s="3"/>
      <c r="O119" s="3"/>
      <c r="P119" s="3"/>
    </row>
    <row r="120" spans="1:16" ht="12.75">
      <c r="A120" s="3"/>
      <c r="B120" s="3"/>
      <c r="C120" s="3"/>
      <c r="D120" s="3"/>
      <c r="E120" s="3"/>
      <c r="F120" s="3"/>
      <c r="G120" s="3"/>
      <c r="H120" s="3"/>
      <c r="I120" s="3"/>
      <c r="J120" s="3"/>
      <c r="K120" s="3"/>
      <c r="L120" s="3"/>
      <c r="M120" s="3"/>
      <c r="N120" s="3"/>
      <c r="O120" s="3"/>
      <c r="P120" s="3"/>
    </row>
    <row r="121" spans="1:16" ht="12.75">
      <c r="A121" s="3"/>
      <c r="B121" s="3"/>
      <c r="C121" s="3"/>
      <c r="D121" s="3"/>
      <c r="E121" s="3"/>
      <c r="F121" s="3"/>
      <c r="G121" s="3"/>
      <c r="H121" s="3"/>
      <c r="I121" s="3"/>
      <c r="J121" s="3"/>
      <c r="K121" s="3"/>
      <c r="L121" s="3"/>
      <c r="M121" s="3"/>
      <c r="N121" s="3"/>
      <c r="O121" s="3"/>
      <c r="P121" s="3"/>
    </row>
    <row r="122" spans="1:16" ht="12.75">
      <c r="A122" s="3"/>
      <c r="B122" s="3"/>
      <c r="C122" s="3"/>
      <c r="D122" s="3"/>
      <c r="E122" s="3"/>
      <c r="F122" s="3"/>
      <c r="G122" s="3"/>
      <c r="H122" s="3"/>
      <c r="I122" s="3"/>
      <c r="J122" s="3"/>
      <c r="K122" s="3"/>
      <c r="L122" s="3"/>
      <c r="M122" s="3"/>
      <c r="N122" s="3"/>
      <c r="O122" s="3"/>
      <c r="P122" s="3"/>
    </row>
    <row r="123" spans="1:16" ht="12.75">
      <c r="A123" s="3"/>
      <c r="B123" s="3"/>
      <c r="C123" s="3"/>
      <c r="D123" s="3"/>
      <c r="E123" s="3"/>
      <c r="F123" s="3"/>
      <c r="G123" s="3"/>
      <c r="H123" s="3"/>
      <c r="I123" s="3"/>
      <c r="J123" s="3"/>
      <c r="K123" s="3"/>
      <c r="L123" s="3"/>
      <c r="M123" s="3"/>
      <c r="N123" s="3"/>
      <c r="O123" s="3"/>
      <c r="P123" s="3"/>
    </row>
    <row r="124" spans="1:16" ht="12.75">
      <c r="A124" s="3"/>
      <c r="B124" s="3"/>
      <c r="C124" s="3"/>
      <c r="D124" s="3"/>
      <c r="E124" s="3"/>
      <c r="F124" s="3"/>
      <c r="G124" s="3"/>
      <c r="H124" s="3"/>
      <c r="I124" s="3"/>
      <c r="J124" s="3"/>
      <c r="K124" s="3"/>
      <c r="L124" s="3"/>
      <c r="M124" s="3"/>
      <c r="N124" s="3"/>
      <c r="O124" s="3"/>
      <c r="P124" s="3"/>
    </row>
    <row r="125" spans="1:16" ht="12.75">
      <c r="A125" s="3"/>
      <c r="B125" s="3"/>
      <c r="C125" s="3"/>
      <c r="D125" s="3"/>
      <c r="E125" s="3"/>
      <c r="F125" s="3"/>
      <c r="G125" s="3"/>
      <c r="H125" s="3"/>
      <c r="I125" s="3"/>
      <c r="J125" s="3"/>
      <c r="K125" s="3"/>
      <c r="L125" s="3"/>
      <c r="M125" s="3"/>
      <c r="N125" s="3"/>
      <c r="O125" s="3"/>
      <c r="P125" s="3"/>
    </row>
    <row r="126" spans="1:16" ht="12.75">
      <c r="A126" s="3"/>
      <c r="B126" s="3"/>
      <c r="C126" s="3"/>
      <c r="D126" s="3"/>
      <c r="E126" s="3"/>
      <c r="F126" s="3"/>
      <c r="G126" s="3"/>
      <c r="H126" s="3"/>
      <c r="I126" s="3"/>
      <c r="J126" s="3"/>
      <c r="K126" s="3"/>
      <c r="L126" s="3"/>
      <c r="M126" s="3"/>
      <c r="N126" s="3"/>
      <c r="O126" s="3"/>
      <c r="P126" s="3"/>
    </row>
    <row r="127" spans="1:16" ht="12.75">
      <c r="A127" s="3"/>
      <c r="B127" s="3"/>
      <c r="C127" s="3"/>
      <c r="D127" s="3"/>
      <c r="E127" s="3"/>
      <c r="F127" s="3"/>
      <c r="G127" s="3"/>
      <c r="H127" s="3"/>
      <c r="I127" s="3"/>
      <c r="J127" s="3"/>
      <c r="K127" s="3"/>
      <c r="L127" s="3"/>
      <c r="M127" s="3"/>
      <c r="N127" s="3"/>
      <c r="O127" s="3"/>
      <c r="P127" s="3"/>
    </row>
    <row r="128" spans="1:16" ht="12.75">
      <c r="A128" s="3"/>
      <c r="B128" s="3"/>
      <c r="C128" s="3"/>
      <c r="D128" s="3"/>
      <c r="E128" s="3"/>
      <c r="F128" s="3"/>
      <c r="G128" s="3"/>
      <c r="H128" s="3"/>
      <c r="I128" s="3"/>
      <c r="J128" s="3"/>
      <c r="K128" s="3"/>
      <c r="L128" s="3"/>
      <c r="M128" s="3"/>
      <c r="N128" s="3"/>
      <c r="O128" s="3"/>
      <c r="P128" s="3"/>
    </row>
    <row r="129" spans="1:16" ht="12.75">
      <c r="A129" s="3"/>
      <c r="B129" s="3"/>
      <c r="C129" s="3"/>
      <c r="D129" s="3"/>
      <c r="E129" s="3"/>
      <c r="F129" s="3"/>
      <c r="G129" s="3"/>
      <c r="H129" s="3"/>
      <c r="I129" s="3"/>
      <c r="J129" s="3"/>
      <c r="K129" s="3"/>
      <c r="L129" s="3"/>
      <c r="M129" s="3"/>
      <c r="N129" s="3"/>
      <c r="O129" s="3"/>
      <c r="P129" s="3"/>
    </row>
    <row r="130" spans="1:16" ht="12.75">
      <c r="A130" s="3"/>
      <c r="B130" s="3"/>
      <c r="C130" s="3"/>
      <c r="D130" s="3"/>
      <c r="E130" s="3"/>
      <c r="F130" s="3"/>
      <c r="G130" s="3"/>
      <c r="H130" s="3"/>
      <c r="I130" s="3"/>
      <c r="J130" s="3"/>
      <c r="K130" s="3"/>
      <c r="L130" s="3"/>
      <c r="M130" s="3"/>
      <c r="N130" s="3"/>
      <c r="O130" s="3"/>
      <c r="P130" s="3"/>
    </row>
    <row r="131" spans="1:16" ht="12.75">
      <c r="A131" s="3"/>
      <c r="B131" s="3"/>
      <c r="C131" s="3"/>
      <c r="D131" s="3"/>
      <c r="E131" s="3"/>
      <c r="F131" s="3"/>
      <c r="G131" s="3"/>
      <c r="H131" s="3"/>
      <c r="I131" s="3"/>
      <c r="J131" s="3"/>
      <c r="K131" s="3"/>
      <c r="L131" s="3"/>
      <c r="M131" s="3"/>
      <c r="N131" s="3"/>
      <c r="O131" s="3"/>
      <c r="P131" s="3"/>
    </row>
    <row r="132" spans="1:16" ht="12.75">
      <c r="A132" s="3"/>
      <c r="B132" s="3"/>
      <c r="C132" s="3"/>
      <c r="D132" s="3"/>
      <c r="E132" s="3"/>
      <c r="F132" s="3"/>
      <c r="G132" s="3"/>
      <c r="H132" s="3"/>
      <c r="I132" s="3"/>
      <c r="J132" s="3"/>
      <c r="K132" s="3"/>
      <c r="L132" s="3"/>
      <c r="M132" s="3"/>
      <c r="N132" s="3"/>
      <c r="O132" s="3"/>
      <c r="P132" s="3"/>
    </row>
    <row r="133" spans="1:16" ht="12.75">
      <c r="A133" s="3"/>
      <c r="B133" s="3"/>
      <c r="C133" s="3"/>
      <c r="D133" s="3"/>
      <c r="E133" s="3"/>
      <c r="F133" s="3"/>
      <c r="G133" s="3"/>
      <c r="H133" s="3"/>
      <c r="I133" s="3"/>
      <c r="J133" s="3"/>
      <c r="K133" s="3"/>
      <c r="L133" s="3"/>
      <c r="M133" s="3"/>
      <c r="N133" s="3"/>
      <c r="O133" s="3"/>
      <c r="P133" s="3"/>
    </row>
    <row r="134" spans="1:16" ht="12.75">
      <c r="A134" s="3"/>
      <c r="B134" s="3"/>
      <c r="C134" s="3"/>
      <c r="D134" s="3"/>
      <c r="E134" s="3"/>
      <c r="F134" s="3"/>
      <c r="G134" s="3"/>
      <c r="H134" s="3"/>
      <c r="I134" s="3"/>
      <c r="J134" s="3"/>
      <c r="K134" s="3"/>
      <c r="L134" s="3"/>
      <c r="M134" s="3"/>
      <c r="N134" s="3"/>
      <c r="O134" s="3"/>
      <c r="P134" s="3"/>
    </row>
    <row r="135" spans="1:16" ht="12.75">
      <c r="A135" s="3"/>
      <c r="B135" s="3"/>
      <c r="C135" s="3"/>
      <c r="D135" s="3"/>
      <c r="E135" s="3"/>
      <c r="F135" s="3"/>
      <c r="G135" s="3"/>
      <c r="H135" s="3"/>
      <c r="I135" s="3"/>
      <c r="J135" s="3"/>
      <c r="K135" s="3"/>
      <c r="L135" s="3"/>
      <c r="M135" s="3"/>
      <c r="N135" s="3"/>
      <c r="O135" s="3"/>
      <c r="P135" s="3"/>
    </row>
    <row r="136" spans="1:16" ht="12.75">
      <c r="A136" s="3"/>
      <c r="B136" s="3"/>
      <c r="C136" s="3"/>
      <c r="D136" s="3"/>
      <c r="E136" s="3"/>
      <c r="F136" s="3"/>
      <c r="G136" s="3"/>
      <c r="H136" s="3"/>
      <c r="I136" s="3"/>
      <c r="J136" s="3"/>
      <c r="K136" s="3"/>
      <c r="L136" s="3"/>
      <c r="M136" s="3"/>
      <c r="N136" s="3"/>
      <c r="O136" s="3"/>
      <c r="P136" s="3"/>
    </row>
    <row r="137" spans="1:16" ht="12.75">
      <c r="A137" s="3"/>
      <c r="B137" s="3"/>
      <c r="C137" s="3"/>
      <c r="D137" s="3"/>
      <c r="E137" s="3"/>
      <c r="F137" s="3"/>
      <c r="G137" s="3"/>
      <c r="H137" s="3"/>
      <c r="I137" s="3"/>
      <c r="J137" s="3"/>
      <c r="K137" s="3"/>
      <c r="L137" s="3"/>
      <c r="M137" s="3"/>
      <c r="N137" s="3"/>
      <c r="O137" s="3"/>
      <c r="P137" s="3"/>
    </row>
    <row r="138" spans="1:16" ht="12.75">
      <c r="A138" s="3"/>
      <c r="B138" s="3"/>
      <c r="C138" s="3"/>
      <c r="D138" s="3"/>
      <c r="E138" s="3"/>
      <c r="F138" s="3"/>
      <c r="G138" s="3"/>
      <c r="H138" s="3"/>
      <c r="I138" s="3"/>
      <c r="J138" s="3"/>
      <c r="K138" s="3"/>
      <c r="L138" s="3"/>
      <c r="M138" s="3"/>
      <c r="N138" s="3"/>
      <c r="O138" s="3"/>
      <c r="P138" s="3"/>
    </row>
    <row r="139" spans="1:16" ht="12.75">
      <c r="A139" s="3"/>
      <c r="B139" s="3"/>
      <c r="C139" s="3"/>
      <c r="D139" s="3"/>
      <c r="E139" s="3"/>
      <c r="F139" s="3"/>
      <c r="G139" s="3"/>
      <c r="H139" s="3"/>
      <c r="I139" s="3"/>
      <c r="J139" s="3"/>
      <c r="K139" s="3"/>
      <c r="L139" s="3"/>
      <c r="M139" s="3"/>
      <c r="N139" s="3"/>
      <c r="O139" s="3"/>
      <c r="P139" s="3"/>
    </row>
    <row r="140" spans="1:16" ht="12.75">
      <c r="A140" s="3"/>
      <c r="B140" s="3"/>
      <c r="C140" s="3"/>
      <c r="D140" s="3"/>
      <c r="E140" s="3"/>
      <c r="F140" s="3"/>
      <c r="G140" s="3"/>
      <c r="H140" s="3"/>
      <c r="I140" s="3"/>
      <c r="J140" s="3"/>
      <c r="K140" s="3"/>
      <c r="L140" s="3"/>
      <c r="M140" s="3"/>
      <c r="N140" s="3"/>
      <c r="O140" s="3"/>
      <c r="P140" s="3"/>
    </row>
    <row r="141" spans="1:16" ht="12.75">
      <c r="A141" s="3"/>
      <c r="B141" s="3"/>
      <c r="C141" s="3"/>
      <c r="D141" s="3"/>
      <c r="E141" s="3"/>
      <c r="F141" s="3"/>
      <c r="G141" s="3"/>
      <c r="H141" s="3"/>
      <c r="I141" s="3"/>
      <c r="J141" s="3"/>
      <c r="K141" s="3"/>
      <c r="L141" s="3"/>
      <c r="M141" s="3"/>
      <c r="N141" s="3"/>
      <c r="O141" s="3"/>
      <c r="P141" s="3"/>
    </row>
    <row r="142" spans="1:16" ht="12.75">
      <c r="A142" s="3"/>
      <c r="B142" s="3"/>
      <c r="C142" s="3"/>
      <c r="D142" s="3"/>
      <c r="E142" s="3"/>
      <c r="F142" s="3"/>
      <c r="G142" s="3"/>
      <c r="H142" s="3"/>
      <c r="I142" s="3"/>
      <c r="J142" s="3"/>
      <c r="K142" s="3"/>
      <c r="L142" s="3"/>
      <c r="M142" s="3"/>
      <c r="N142" s="3"/>
      <c r="O142" s="3"/>
      <c r="P142" s="3"/>
    </row>
    <row r="143" spans="1:16" ht="12.75">
      <c r="A143" s="3"/>
      <c r="B143" s="3"/>
      <c r="C143" s="3"/>
      <c r="D143" s="3"/>
      <c r="E143" s="3"/>
      <c r="F143" s="3"/>
      <c r="G143" s="3"/>
      <c r="H143" s="3"/>
      <c r="I143" s="3"/>
      <c r="J143" s="3"/>
      <c r="K143" s="3"/>
      <c r="L143" s="3"/>
      <c r="M143" s="3"/>
      <c r="N143" s="3"/>
      <c r="O143" s="3"/>
      <c r="P143" s="3"/>
    </row>
    <row r="144" spans="1:16" ht="12.75">
      <c r="A144" s="3"/>
      <c r="B144" s="3"/>
      <c r="C144" s="3"/>
      <c r="D144" s="3"/>
      <c r="E144" s="3"/>
      <c r="F144" s="3"/>
      <c r="G144" s="3"/>
      <c r="H144" s="3"/>
      <c r="I144" s="3"/>
      <c r="J144" s="3"/>
      <c r="K144" s="3"/>
      <c r="L144" s="3"/>
      <c r="M144" s="3"/>
      <c r="N144" s="3"/>
      <c r="O144" s="3"/>
      <c r="P144" s="3"/>
    </row>
    <row r="145" spans="1:16" ht="12.75">
      <c r="A145" s="3"/>
      <c r="B145" s="3"/>
      <c r="C145" s="3"/>
      <c r="D145" s="3"/>
      <c r="E145" s="3"/>
      <c r="F145" s="3"/>
      <c r="G145" s="3"/>
      <c r="H145" s="3"/>
      <c r="I145" s="3"/>
      <c r="J145" s="3"/>
      <c r="K145" s="3"/>
      <c r="L145" s="3"/>
      <c r="M145" s="3"/>
      <c r="N145" s="3"/>
      <c r="O145" s="3"/>
      <c r="P145" s="3"/>
    </row>
    <row r="146" spans="1:16" ht="12.75">
      <c r="A146" s="3"/>
      <c r="B146" s="3"/>
      <c r="C146" s="3"/>
      <c r="D146" s="3"/>
      <c r="E146" s="3"/>
      <c r="F146" s="3"/>
      <c r="G146" s="3"/>
      <c r="H146" s="3"/>
      <c r="I146" s="3"/>
      <c r="J146" s="3"/>
      <c r="K146" s="3"/>
      <c r="L146" s="3"/>
      <c r="M146" s="3"/>
      <c r="N146" s="3"/>
      <c r="O146" s="3"/>
      <c r="P146" s="3"/>
    </row>
    <row r="147" spans="1:16" ht="12.75">
      <c r="A147" s="3"/>
      <c r="B147" s="3"/>
      <c r="C147" s="3"/>
      <c r="D147" s="3"/>
      <c r="E147" s="3"/>
      <c r="F147" s="3"/>
      <c r="G147" s="3"/>
      <c r="H147" s="3"/>
      <c r="I147" s="3"/>
      <c r="J147" s="3"/>
      <c r="K147" s="3"/>
      <c r="L147" s="3"/>
      <c r="M147" s="3"/>
      <c r="N147" s="3"/>
      <c r="O147" s="3"/>
      <c r="P147" s="3"/>
    </row>
    <row r="148" spans="1:16" ht="12.75">
      <c r="A148" s="3"/>
      <c r="B148" s="3"/>
      <c r="C148" s="3"/>
      <c r="D148" s="3"/>
      <c r="E148" s="3"/>
      <c r="F148" s="3"/>
      <c r="G148" s="3"/>
      <c r="H148" s="3"/>
      <c r="I148" s="3"/>
      <c r="J148" s="3"/>
      <c r="K148" s="3"/>
      <c r="L148" s="3"/>
      <c r="M148" s="3"/>
      <c r="N148" s="3"/>
      <c r="O148" s="3"/>
      <c r="P148" s="3"/>
    </row>
    <row r="149" spans="1:16" ht="12.75">
      <c r="A149" s="3"/>
      <c r="B149" s="3"/>
      <c r="C149" s="3"/>
      <c r="D149" s="3"/>
      <c r="E149" s="3"/>
      <c r="F149" s="3"/>
      <c r="G149" s="3"/>
      <c r="H149" s="3"/>
      <c r="I149" s="3"/>
      <c r="J149" s="3"/>
      <c r="K149" s="3"/>
      <c r="L149" s="3"/>
      <c r="M149" s="3"/>
      <c r="N149" s="3"/>
      <c r="O149" s="3"/>
      <c r="P149" s="3"/>
    </row>
    <row r="150" spans="1:16" ht="12.75">
      <c r="A150" s="3"/>
      <c r="B150" s="3"/>
      <c r="C150" s="3"/>
      <c r="D150" s="3"/>
      <c r="E150" s="3"/>
      <c r="F150" s="3"/>
      <c r="G150" s="3"/>
      <c r="H150" s="3"/>
      <c r="I150" s="3"/>
      <c r="J150" s="3"/>
      <c r="K150" s="3"/>
      <c r="L150" s="3"/>
      <c r="M150" s="3"/>
      <c r="N150" s="3"/>
      <c r="O150" s="3"/>
      <c r="P150" s="3"/>
    </row>
    <row r="151" spans="1:16" ht="12.75">
      <c r="A151" s="3"/>
      <c r="B151" s="3"/>
      <c r="C151" s="3"/>
      <c r="D151" s="3"/>
      <c r="E151" s="3"/>
      <c r="F151" s="3"/>
      <c r="G151" s="3"/>
      <c r="H151" s="3"/>
      <c r="I151" s="3"/>
      <c r="J151" s="3"/>
      <c r="K151" s="3"/>
      <c r="L151" s="3"/>
      <c r="M151" s="3"/>
      <c r="N151" s="3"/>
      <c r="O151" s="3"/>
      <c r="P151" s="3"/>
    </row>
    <row r="152" spans="1:16" ht="12.75">
      <c r="A152" s="3"/>
      <c r="B152" s="3"/>
      <c r="C152" s="3"/>
      <c r="D152" s="3"/>
      <c r="E152" s="3"/>
      <c r="F152" s="3"/>
      <c r="G152" s="3"/>
      <c r="H152" s="3"/>
      <c r="I152" s="3"/>
      <c r="J152" s="3"/>
      <c r="K152" s="3"/>
      <c r="L152" s="3"/>
      <c r="M152" s="3"/>
      <c r="N152" s="3"/>
      <c r="O152" s="3"/>
      <c r="P152" s="3"/>
    </row>
    <row r="153" spans="1:16" ht="12.75">
      <c r="A153" s="3"/>
      <c r="B153" s="3"/>
      <c r="C153" s="3"/>
      <c r="D153" s="3"/>
      <c r="E153" s="3"/>
      <c r="F153" s="3"/>
      <c r="G153" s="3"/>
      <c r="H153" s="3"/>
      <c r="I153" s="3"/>
      <c r="J153" s="3"/>
      <c r="K153" s="3"/>
      <c r="L153" s="3"/>
      <c r="M153" s="3"/>
      <c r="N153" s="3"/>
      <c r="O153" s="3"/>
      <c r="P153" s="3"/>
    </row>
    <row r="154" spans="1:16" ht="12.75">
      <c r="A154" s="3"/>
      <c r="B154" s="3"/>
      <c r="C154" s="3"/>
      <c r="D154" s="3"/>
      <c r="E154" s="3"/>
      <c r="F154" s="3"/>
      <c r="G154" s="3"/>
      <c r="H154" s="3"/>
      <c r="I154" s="3"/>
      <c r="J154" s="3"/>
      <c r="K154" s="3"/>
      <c r="L154" s="3"/>
      <c r="M154" s="3"/>
      <c r="N154" s="3"/>
      <c r="O154" s="3"/>
      <c r="P154" s="3"/>
    </row>
    <row r="155" spans="1:16" ht="12.75">
      <c r="A155" s="3"/>
      <c r="B155" s="3"/>
      <c r="C155" s="3"/>
      <c r="D155" s="3"/>
      <c r="E155" s="3"/>
      <c r="F155" s="3"/>
      <c r="G155" s="3"/>
      <c r="H155" s="3"/>
      <c r="I155" s="3"/>
      <c r="J155" s="3"/>
      <c r="K155" s="3"/>
      <c r="L155" s="3"/>
      <c r="M155" s="3"/>
      <c r="N155" s="3"/>
      <c r="O155" s="3"/>
      <c r="P155" s="3"/>
    </row>
    <row r="156" spans="1:16" ht="12.75">
      <c r="A156" s="3"/>
      <c r="B156" s="3"/>
      <c r="C156" s="3"/>
      <c r="D156" s="3"/>
      <c r="E156" s="3"/>
      <c r="F156" s="3"/>
      <c r="G156" s="3"/>
      <c r="H156" s="3"/>
      <c r="I156" s="3"/>
      <c r="J156" s="3"/>
      <c r="K156" s="3"/>
      <c r="L156" s="3"/>
      <c r="M156" s="3"/>
      <c r="N156" s="3"/>
      <c r="O156" s="3"/>
      <c r="P156" s="3"/>
    </row>
    <row r="157" spans="1:16" ht="12.75">
      <c r="A157" s="3"/>
      <c r="B157" s="3"/>
      <c r="C157" s="3"/>
      <c r="D157" s="3"/>
      <c r="E157" s="3"/>
      <c r="F157" s="3"/>
      <c r="G157" s="3"/>
      <c r="H157" s="3"/>
      <c r="I157" s="3"/>
      <c r="J157" s="3"/>
      <c r="K157" s="3"/>
      <c r="L157" s="3"/>
      <c r="M157" s="3"/>
      <c r="N157" s="3"/>
      <c r="O157" s="3"/>
      <c r="P157" s="3"/>
    </row>
    <row r="158" spans="1:16" ht="12.75">
      <c r="A158" s="3"/>
      <c r="B158" s="3"/>
      <c r="C158" s="3"/>
      <c r="D158" s="3"/>
      <c r="E158" s="3"/>
      <c r="F158" s="3"/>
      <c r="G158" s="3"/>
      <c r="H158" s="3"/>
      <c r="I158" s="3"/>
      <c r="J158" s="3"/>
      <c r="K158" s="3"/>
      <c r="L158" s="3"/>
      <c r="M158" s="3"/>
      <c r="N158" s="3"/>
      <c r="O158" s="3"/>
      <c r="P158" s="3"/>
    </row>
    <row r="159" spans="1:16" ht="12.75">
      <c r="A159" s="3"/>
      <c r="B159" s="3"/>
      <c r="C159" s="3"/>
      <c r="D159" s="3"/>
      <c r="E159" s="3"/>
      <c r="F159" s="3"/>
      <c r="G159" s="3"/>
      <c r="H159" s="3"/>
      <c r="I159" s="3"/>
      <c r="J159" s="3"/>
      <c r="K159" s="3"/>
      <c r="L159" s="3"/>
      <c r="M159" s="3"/>
      <c r="N159" s="3"/>
      <c r="O159" s="3"/>
      <c r="P159" s="3"/>
    </row>
    <row r="160" spans="1:16" ht="12.75">
      <c r="A160" s="3"/>
      <c r="B160" s="3"/>
      <c r="C160" s="3"/>
      <c r="D160" s="3"/>
      <c r="E160" s="3"/>
      <c r="F160" s="3"/>
      <c r="G160" s="3"/>
      <c r="H160" s="3"/>
      <c r="I160" s="3"/>
      <c r="J160" s="3"/>
      <c r="K160" s="3"/>
      <c r="L160" s="3"/>
      <c r="M160" s="3"/>
      <c r="N160" s="3"/>
      <c r="O160" s="3"/>
      <c r="P160" s="3"/>
    </row>
    <row r="161" spans="1:16" ht="12.75">
      <c r="A161" s="3"/>
      <c r="B161" s="3"/>
      <c r="C161" s="3"/>
      <c r="D161" s="3"/>
      <c r="E161" s="3"/>
      <c r="F161" s="3"/>
      <c r="G161" s="3"/>
      <c r="H161" s="3"/>
      <c r="I161" s="3"/>
      <c r="J161" s="3"/>
      <c r="K161" s="3"/>
      <c r="L161" s="3"/>
      <c r="M161" s="3"/>
      <c r="N161" s="3"/>
      <c r="O161" s="3"/>
      <c r="P161" s="3"/>
    </row>
    <row r="162" spans="1:16" ht="12.75">
      <c r="A162" s="3"/>
      <c r="B162" s="3"/>
      <c r="C162" s="3"/>
      <c r="D162" s="3"/>
      <c r="E162" s="3"/>
      <c r="F162" s="3"/>
      <c r="G162" s="3"/>
      <c r="H162" s="3"/>
      <c r="I162" s="3"/>
      <c r="J162" s="3"/>
      <c r="K162" s="3"/>
      <c r="L162" s="3"/>
      <c r="M162" s="3"/>
      <c r="N162" s="3"/>
      <c r="O162" s="3"/>
      <c r="P162" s="3"/>
    </row>
    <row r="163" spans="1:16" ht="12.75">
      <c r="A163" s="3"/>
      <c r="B163" s="3"/>
      <c r="C163" s="3"/>
      <c r="D163" s="3"/>
      <c r="E163" s="3"/>
      <c r="F163" s="3"/>
      <c r="G163" s="3"/>
      <c r="H163" s="3"/>
      <c r="I163" s="3"/>
      <c r="J163" s="3"/>
      <c r="K163" s="3"/>
      <c r="L163" s="3"/>
      <c r="M163" s="3"/>
      <c r="N163" s="3"/>
      <c r="O163" s="3"/>
      <c r="P163" s="3"/>
    </row>
    <row r="164" spans="1:16" ht="12.75">
      <c r="A164" s="3"/>
      <c r="B164" s="3"/>
      <c r="C164" s="3"/>
      <c r="D164" s="3"/>
      <c r="E164" s="3"/>
      <c r="F164" s="3"/>
      <c r="G164" s="3"/>
      <c r="H164" s="3"/>
      <c r="I164" s="3"/>
      <c r="J164" s="3"/>
      <c r="K164" s="3"/>
      <c r="L164" s="3"/>
      <c r="M164" s="3"/>
      <c r="N164" s="3"/>
      <c r="O164" s="3"/>
      <c r="P164" s="3"/>
    </row>
    <row r="165" spans="1:16" ht="12.75">
      <c r="A165" s="3"/>
      <c r="B165" s="3"/>
      <c r="C165" s="3"/>
      <c r="D165" s="3"/>
      <c r="E165" s="3"/>
      <c r="F165" s="3"/>
      <c r="G165" s="3"/>
      <c r="H165" s="3"/>
      <c r="I165" s="3"/>
      <c r="J165" s="3"/>
      <c r="K165" s="3"/>
      <c r="L165" s="3"/>
      <c r="M165" s="3"/>
      <c r="N165" s="3"/>
      <c r="O165" s="3"/>
      <c r="P165" s="3"/>
    </row>
    <row r="166" spans="1:16" ht="12.75">
      <c r="A166" s="3"/>
      <c r="B166" s="3"/>
      <c r="C166" s="3"/>
      <c r="D166" s="3"/>
      <c r="E166" s="3"/>
      <c r="F166" s="3"/>
      <c r="G166" s="3"/>
      <c r="H166" s="3"/>
      <c r="I166" s="3"/>
      <c r="J166" s="3"/>
      <c r="K166" s="3"/>
      <c r="L166" s="3"/>
      <c r="M166" s="3"/>
      <c r="N166" s="3"/>
      <c r="O166" s="3"/>
      <c r="P166" s="3"/>
    </row>
    <row r="167" spans="1:16" ht="12.75">
      <c r="A167" s="3"/>
      <c r="B167" s="3"/>
      <c r="C167" s="3"/>
      <c r="D167" s="3"/>
      <c r="E167" s="3"/>
      <c r="F167" s="3"/>
      <c r="G167" s="3"/>
      <c r="H167" s="3"/>
      <c r="I167" s="3"/>
      <c r="J167" s="3"/>
      <c r="K167" s="3"/>
      <c r="L167" s="3"/>
      <c r="M167" s="3"/>
      <c r="N167" s="3"/>
      <c r="O167" s="3"/>
      <c r="P167" s="3"/>
    </row>
    <row r="168" spans="1:16" ht="12.75">
      <c r="A168" s="3"/>
      <c r="B168" s="3"/>
      <c r="C168" s="3"/>
      <c r="D168" s="3"/>
      <c r="E168" s="3"/>
      <c r="F168" s="3"/>
      <c r="G168" s="3"/>
      <c r="H168" s="3"/>
      <c r="I168" s="3"/>
      <c r="J168" s="3"/>
      <c r="K168" s="3"/>
      <c r="L168" s="3"/>
      <c r="M168" s="3"/>
      <c r="N168" s="3"/>
      <c r="O168" s="3"/>
      <c r="P168" s="3"/>
    </row>
    <row r="169" spans="1:16" ht="12.75">
      <c r="A169" s="3"/>
      <c r="B169" s="3"/>
      <c r="C169" s="3"/>
      <c r="D169" s="3"/>
      <c r="E169" s="3"/>
      <c r="F169" s="3"/>
      <c r="G169" s="3"/>
      <c r="H169" s="3"/>
      <c r="I169" s="3"/>
      <c r="J169" s="3"/>
      <c r="K169" s="3"/>
      <c r="L169" s="3"/>
      <c r="M169" s="3"/>
      <c r="N169" s="3"/>
      <c r="O169" s="3"/>
      <c r="P169" s="3"/>
    </row>
    <row r="170" spans="1:16" ht="12.75">
      <c r="A170" s="3"/>
      <c r="B170" s="3"/>
      <c r="C170" s="3"/>
      <c r="D170" s="3"/>
      <c r="E170" s="3"/>
      <c r="F170" s="3"/>
      <c r="G170" s="3"/>
      <c r="H170" s="3"/>
      <c r="I170" s="3"/>
      <c r="J170" s="3"/>
      <c r="K170" s="3"/>
      <c r="L170" s="3"/>
      <c r="M170" s="3"/>
      <c r="N170" s="3"/>
      <c r="O170" s="3"/>
      <c r="P170" s="3"/>
    </row>
    <row r="171" spans="1:16" ht="12.75">
      <c r="A171" s="3"/>
      <c r="B171" s="3"/>
      <c r="C171" s="3"/>
      <c r="D171" s="3"/>
      <c r="E171" s="3"/>
      <c r="F171" s="3"/>
      <c r="G171" s="3"/>
      <c r="H171" s="3"/>
      <c r="I171" s="3"/>
      <c r="J171" s="3"/>
      <c r="K171" s="3"/>
      <c r="L171" s="3"/>
      <c r="M171" s="3"/>
      <c r="N171" s="3"/>
      <c r="O171" s="3"/>
      <c r="P171" s="3"/>
    </row>
    <row r="172" spans="1:16" ht="12.75">
      <c r="A172" s="3"/>
      <c r="B172" s="3"/>
      <c r="C172" s="3"/>
      <c r="D172" s="3"/>
      <c r="E172" s="3"/>
      <c r="F172" s="3"/>
      <c r="G172" s="3"/>
      <c r="H172" s="3"/>
      <c r="I172" s="3"/>
      <c r="J172" s="3"/>
      <c r="K172" s="3"/>
      <c r="L172" s="3"/>
      <c r="M172" s="3"/>
      <c r="N172" s="3"/>
      <c r="O172" s="3"/>
      <c r="P172" s="3"/>
    </row>
    <row r="173" spans="1:16" ht="12.75">
      <c r="A173" s="3"/>
      <c r="B173" s="3"/>
      <c r="C173" s="3"/>
      <c r="D173" s="3"/>
      <c r="E173" s="3"/>
      <c r="F173" s="3"/>
      <c r="G173" s="3"/>
      <c r="H173" s="3"/>
      <c r="I173" s="3"/>
      <c r="J173" s="3"/>
      <c r="K173" s="3"/>
      <c r="L173" s="3"/>
      <c r="M173" s="3"/>
      <c r="N173" s="3"/>
      <c r="O173" s="3"/>
      <c r="P173" s="3"/>
    </row>
    <row r="174" spans="1:16" ht="12.75">
      <c r="A174" s="3"/>
      <c r="B174" s="3"/>
      <c r="C174" s="3"/>
      <c r="D174" s="3"/>
      <c r="E174" s="3"/>
      <c r="F174" s="3"/>
      <c r="G174" s="3"/>
      <c r="H174" s="3"/>
      <c r="I174" s="3"/>
      <c r="J174" s="3"/>
      <c r="K174" s="3"/>
      <c r="L174" s="3"/>
      <c r="M174" s="3"/>
      <c r="N174" s="3"/>
      <c r="O174" s="3"/>
      <c r="P174" s="3"/>
    </row>
    <row r="175" spans="1:16" ht="12.75">
      <c r="A175" s="3"/>
      <c r="B175" s="3"/>
      <c r="C175" s="3"/>
      <c r="D175" s="3"/>
      <c r="E175" s="3"/>
      <c r="F175" s="3"/>
      <c r="G175" s="3"/>
      <c r="H175" s="3"/>
      <c r="I175" s="3"/>
      <c r="J175" s="3"/>
      <c r="K175" s="3"/>
      <c r="L175" s="3"/>
      <c r="M175" s="3"/>
      <c r="N175" s="3"/>
      <c r="O175" s="3"/>
      <c r="P175" s="3"/>
    </row>
    <row r="176" spans="1:16" ht="12.75">
      <c r="A176" s="3"/>
      <c r="B176" s="3"/>
      <c r="C176" s="3"/>
      <c r="D176" s="3"/>
      <c r="E176" s="3"/>
      <c r="F176" s="3"/>
      <c r="G176" s="3"/>
      <c r="H176" s="3"/>
      <c r="I176" s="3"/>
      <c r="J176" s="3"/>
      <c r="K176" s="3"/>
      <c r="L176" s="3"/>
      <c r="M176" s="3"/>
      <c r="N176" s="3"/>
      <c r="O176" s="3"/>
      <c r="P176" s="3"/>
    </row>
    <row r="177" spans="1:16" ht="12.75">
      <c r="A177" s="3"/>
      <c r="B177" s="3"/>
      <c r="C177" s="3"/>
      <c r="D177" s="3"/>
      <c r="E177" s="3"/>
      <c r="F177" s="3"/>
      <c r="G177" s="3"/>
      <c r="H177" s="3"/>
      <c r="I177" s="3"/>
      <c r="J177" s="3"/>
      <c r="K177" s="3"/>
      <c r="L177" s="3"/>
      <c r="M177" s="3"/>
      <c r="N177" s="3"/>
      <c r="O177" s="3"/>
      <c r="P177" s="3"/>
    </row>
    <row r="178" spans="1:16" ht="12.75">
      <c r="A178" s="3"/>
      <c r="B178" s="3"/>
      <c r="C178" s="3"/>
      <c r="D178" s="3"/>
      <c r="E178" s="3"/>
      <c r="F178" s="3"/>
      <c r="G178" s="3"/>
      <c r="H178" s="3"/>
      <c r="I178" s="3"/>
      <c r="J178" s="3"/>
      <c r="K178" s="3"/>
      <c r="L178" s="3"/>
      <c r="M178" s="3"/>
      <c r="N178" s="3"/>
      <c r="O178" s="3"/>
      <c r="P178" s="3"/>
    </row>
    <row r="179" spans="1:16" ht="12.75">
      <c r="A179" s="3"/>
      <c r="B179" s="3"/>
      <c r="C179" s="3"/>
      <c r="D179" s="3"/>
      <c r="E179" s="3"/>
      <c r="F179" s="3"/>
      <c r="G179" s="3"/>
      <c r="H179" s="3"/>
      <c r="I179" s="3"/>
      <c r="J179" s="3"/>
      <c r="K179" s="3"/>
      <c r="L179" s="3"/>
      <c r="M179" s="3"/>
      <c r="N179" s="3"/>
      <c r="O179" s="3"/>
      <c r="P179" s="3"/>
    </row>
    <row r="180" spans="1:16" ht="12.75">
      <c r="A180" s="3"/>
      <c r="B180" s="3"/>
      <c r="C180" s="3"/>
      <c r="D180" s="3"/>
      <c r="E180" s="3"/>
      <c r="F180" s="3"/>
      <c r="G180" s="3"/>
      <c r="H180" s="3"/>
      <c r="I180" s="3"/>
      <c r="J180" s="3"/>
      <c r="K180" s="3"/>
      <c r="L180" s="3"/>
      <c r="M180" s="3"/>
      <c r="N180" s="3"/>
      <c r="O180" s="3"/>
      <c r="P180" s="3"/>
    </row>
    <row r="181" spans="1:16" ht="12.75">
      <c r="A181" s="3"/>
      <c r="B181" s="3"/>
      <c r="C181" s="3"/>
      <c r="D181" s="3"/>
      <c r="E181" s="3"/>
      <c r="F181" s="3"/>
      <c r="G181" s="3"/>
      <c r="H181" s="3"/>
      <c r="I181" s="3"/>
      <c r="J181" s="3"/>
      <c r="K181" s="3"/>
      <c r="L181" s="3"/>
      <c r="M181" s="3"/>
      <c r="N181" s="3"/>
      <c r="O181" s="3"/>
      <c r="P181" s="3"/>
    </row>
    <row r="182" spans="1:16" ht="12.75">
      <c r="A182" s="3"/>
      <c r="B182" s="3"/>
      <c r="C182" s="3"/>
      <c r="D182" s="3"/>
      <c r="E182" s="3"/>
      <c r="F182" s="3"/>
      <c r="G182" s="3"/>
      <c r="H182" s="3"/>
      <c r="I182" s="3"/>
      <c r="J182" s="3"/>
      <c r="K182" s="3"/>
      <c r="L182" s="3"/>
      <c r="M182" s="3"/>
      <c r="N182" s="3"/>
      <c r="O182" s="3"/>
      <c r="P182" s="3"/>
    </row>
    <row r="183" spans="1:16" ht="12.75">
      <c r="A183" s="3"/>
      <c r="B183" s="3"/>
      <c r="C183" s="3"/>
      <c r="D183" s="3"/>
      <c r="E183" s="3"/>
      <c r="F183" s="3"/>
      <c r="G183" s="3"/>
      <c r="H183" s="3"/>
      <c r="I183" s="3"/>
      <c r="J183" s="3"/>
      <c r="K183" s="3"/>
      <c r="L183" s="3"/>
      <c r="M183" s="3"/>
      <c r="N183" s="3"/>
      <c r="O183" s="3"/>
      <c r="P183" s="3"/>
    </row>
    <row r="184" spans="1:16" ht="12.75">
      <c r="A184" s="3"/>
      <c r="B184" s="3"/>
      <c r="C184" s="3"/>
      <c r="D184" s="3"/>
      <c r="E184" s="3"/>
      <c r="F184" s="3"/>
      <c r="G184" s="3"/>
      <c r="H184" s="3"/>
      <c r="I184" s="3"/>
      <c r="J184" s="3"/>
      <c r="K184" s="3"/>
      <c r="L184" s="3"/>
      <c r="M184" s="3"/>
      <c r="N184" s="3"/>
      <c r="O184" s="3"/>
      <c r="P184" s="3"/>
    </row>
    <row r="185" spans="1:16" ht="12.75">
      <c r="A185" s="3"/>
      <c r="B185" s="3"/>
      <c r="C185" s="3"/>
      <c r="D185" s="3"/>
      <c r="E185" s="3"/>
      <c r="F185" s="3"/>
      <c r="G185" s="3"/>
      <c r="H185" s="3"/>
      <c r="I185" s="3"/>
      <c r="J185" s="3"/>
      <c r="K185" s="3"/>
      <c r="L185" s="3"/>
      <c r="M185" s="3"/>
      <c r="N185" s="3"/>
      <c r="O185" s="3"/>
      <c r="P185" s="3"/>
    </row>
    <row r="186" spans="1:16" ht="12.75">
      <c r="A186" s="3"/>
      <c r="B186" s="3"/>
      <c r="C186" s="3"/>
      <c r="D186" s="3"/>
      <c r="E186" s="3"/>
      <c r="F186" s="3"/>
      <c r="G186" s="3"/>
      <c r="H186" s="3"/>
      <c r="I186" s="3"/>
      <c r="J186" s="3"/>
      <c r="K186" s="3"/>
      <c r="L186" s="3"/>
      <c r="M186" s="3"/>
      <c r="N186" s="3"/>
      <c r="O186" s="3"/>
      <c r="P186" s="3"/>
    </row>
    <row r="187" spans="1:16" ht="12.75">
      <c r="A187" s="3"/>
      <c r="B187" s="3"/>
      <c r="C187" s="3"/>
      <c r="D187" s="3"/>
      <c r="E187" s="3"/>
      <c r="F187" s="3"/>
      <c r="G187" s="3"/>
      <c r="H187" s="3"/>
      <c r="I187" s="3"/>
      <c r="J187" s="3"/>
      <c r="K187" s="3"/>
      <c r="L187" s="3"/>
      <c r="M187" s="3"/>
      <c r="N187" s="3"/>
      <c r="O187" s="3"/>
      <c r="P187" s="3"/>
    </row>
    <row r="188" spans="1:16" ht="12.75">
      <c r="A188" s="3"/>
      <c r="B188" s="3"/>
      <c r="C188" s="3"/>
      <c r="D188" s="3"/>
      <c r="E188" s="3"/>
      <c r="F188" s="3"/>
      <c r="G188" s="3"/>
      <c r="H188" s="3"/>
      <c r="I188" s="3"/>
      <c r="J188" s="3"/>
      <c r="K188" s="3"/>
      <c r="L188" s="3"/>
      <c r="M188" s="3"/>
      <c r="N188" s="3"/>
      <c r="O188" s="3"/>
      <c r="P188" s="3"/>
    </row>
    <row r="189" spans="1:16" ht="12.75">
      <c r="A189" s="3"/>
      <c r="B189" s="3"/>
      <c r="C189" s="3"/>
      <c r="D189" s="3"/>
      <c r="E189" s="3"/>
      <c r="F189" s="3"/>
      <c r="G189" s="3"/>
      <c r="H189" s="3"/>
      <c r="I189" s="3"/>
      <c r="J189" s="3"/>
      <c r="K189" s="3"/>
      <c r="L189" s="3"/>
      <c r="M189" s="3"/>
      <c r="N189" s="3"/>
      <c r="O189" s="3"/>
      <c r="P189" s="3"/>
    </row>
    <row r="190" spans="1:16" ht="12.75">
      <c r="A190" s="3"/>
      <c r="B190" s="3"/>
      <c r="C190" s="3"/>
      <c r="D190" s="3"/>
      <c r="E190" s="3"/>
      <c r="F190" s="3"/>
      <c r="G190" s="3"/>
      <c r="H190" s="3"/>
      <c r="I190" s="3"/>
      <c r="J190" s="3"/>
      <c r="K190" s="3"/>
      <c r="L190" s="3"/>
      <c r="M190" s="3"/>
      <c r="N190" s="3"/>
      <c r="O190" s="3"/>
      <c r="P190" s="3"/>
    </row>
    <row r="191" spans="1:16" ht="12.75">
      <c r="A191" s="3"/>
      <c r="B191" s="3"/>
      <c r="C191" s="3"/>
      <c r="D191" s="3"/>
      <c r="E191" s="3"/>
      <c r="F191" s="3"/>
      <c r="G191" s="3"/>
      <c r="H191" s="3"/>
      <c r="I191" s="3"/>
      <c r="J191" s="3"/>
      <c r="K191" s="3"/>
      <c r="L191" s="3"/>
      <c r="M191" s="3"/>
      <c r="N191" s="3"/>
      <c r="O191" s="3"/>
      <c r="P191" s="3"/>
    </row>
    <row r="192" spans="1:16" ht="12.75">
      <c r="A192" s="3"/>
      <c r="B192" s="3"/>
      <c r="C192" s="3"/>
      <c r="D192" s="3"/>
      <c r="E192" s="3"/>
      <c r="F192" s="3"/>
      <c r="G192" s="3"/>
      <c r="H192" s="3"/>
      <c r="I192" s="3"/>
      <c r="J192" s="3"/>
      <c r="K192" s="3"/>
      <c r="L192" s="3"/>
      <c r="M192" s="3"/>
      <c r="N192" s="3"/>
      <c r="O192" s="3"/>
      <c r="P192" s="3"/>
    </row>
    <row r="193" spans="1:16" ht="12.75">
      <c r="A193" s="3"/>
      <c r="B193" s="3"/>
      <c r="C193" s="3"/>
      <c r="D193" s="3"/>
      <c r="E193" s="3"/>
      <c r="F193" s="3"/>
      <c r="G193" s="3"/>
      <c r="H193" s="3"/>
      <c r="I193" s="3"/>
      <c r="J193" s="3"/>
      <c r="K193" s="3"/>
      <c r="L193" s="3"/>
      <c r="M193" s="3"/>
      <c r="N193" s="3"/>
      <c r="O193" s="3"/>
      <c r="P193" s="3"/>
    </row>
    <row r="194" spans="1:16" ht="12.75">
      <c r="A194" s="3"/>
      <c r="B194" s="3"/>
      <c r="C194" s="3"/>
      <c r="D194" s="3"/>
      <c r="E194" s="3"/>
      <c r="F194" s="3"/>
      <c r="G194" s="3"/>
      <c r="H194" s="3"/>
      <c r="I194" s="3"/>
      <c r="J194" s="3"/>
      <c r="K194" s="3"/>
      <c r="L194" s="3"/>
      <c r="M194" s="3"/>
      <c r="N194" s="3"/>
      <c r="O194" s="3"/>
      <c r="P194" s="3"/>
    </row>
    <row r="195" spans="1:16" ht="12.75">
      <c r="A195" s="3"/>
      <c r="B195" s="3"/>
      <c r="C195" s="3"/>
      <c r="D195" s="3"/>
      <c r="E195" s="3"/>
      <c r="F195" s="3"/>
      <c r="G195" s="3"/>
      <c r="H195" s="3"/>
      <c r="I195" s="3"/>
      <c r="J195" s="3"/>
      <c r="K195" s="3"/>
      <c r="L195" s="3"/>
      <c r="M195" s="3"/>
      <c r="N195" s="3"/>
      <c r="O195" s="3"/>
      <c r="P195" s="3"/>
    </row>
    <row r="196" spans="1:16" ht="12.75">
      <c r="A196" s="3"/>
      <c r="B196" s="3"/>
      <c r="C196" s="3"/>
      <c r="D196" s="3"/>
      <c r="E196" s="3"/>
      <c r="F196" s="3"/>
      <c r="G196" s="3"/>
      <c r="H196" s="3"/>
      <c r="I196" s="3"/>
      <c r="J196" s="3"/>
      <c r="K196" s="3"/>
      <c r="L196" s="3"/>
      <c r="M196" s="3"/>
      <c r="N196" s="3"/>
      <c r="O196" s="3"/>
      <c r="P196" s="3"/>
    </row>
    <row r="197" spans="1:16" ht="12.75">
      <c r="A197" s="3"/>
      <c r="B197" s="3"/>
      <c r="C197" s="3"/>
      <c r="D197" s="3"/>
      <c r="E197" s="3"/>
      <c r="F197" s="3"/>
      <c r="G197" s="3"/>
      <c r="H197" s="3"/>
      <c r="I197" s="3"/>
      <c r="J197" s="3"/>
      <c r="K197" s="3"/>
      <c r="L197" s="3"/>
      <c r="M197" s="3"/>
      <c r="N197" s="3"/>
      <c r="O197" s="3"/>
      <c r="P197" s="3"/>
    </row>
    <row r="198" spans="1:16" ht="12.75">
      <c r="A198" s="3"/>
      <c r="B198" s="3"/>
      <c r="C198" s="3"/>
      <c r="D198" s="3"/>
      <c r="E198" s="3"/>
      <c r="F198" s="3"/>
      <c r="G198" s="3"/>
      <c r="H198" s="3"/>
      <c r="I198" s="3"/>
      <c r="J198" s="3"/>
      <c r="K198" s="3"/>
      <c r="L198" s="3"/>
      <c r="M198" s="3"/>
      <c r="N198" s="3"/>
      <c r="O198" s="3"/>
      <c r="P198" s="3"/>
    </row>
    <row r="199" spans="1:16" ht="12.75">
      <c r="A199" s="3"/>
      <c r="B199" s="3"/>
      <c r="C199" s="3"/>
      <c r="D199" s="3"/>
      <c r="E199" s="3"/>
      <c r="F199" s="3"/>
      <c r="G199" s="3"/>
      <c r="H199" s="3"/>
      <c r="I199" s="3"/>
      <c r="J199" s="3"/>
      <c r="K199" s="3"/>
      <c r="L199" s="3"/>
      <c r="M199" s="3"/>
      <c r="N199" s="3"/>
      <c r="O199" s="3"/>
      <c r="P199" s="3"/>
    </row>
    <row r="200" spans="1:16" ht="12.75">
      <c r="A200" s="3"/>
      <c r="B200" s="3"/>
      <c r="C200" s="3"/>
      <c r="D200" s="3"/>
      <c r="E200" s="3"/>
      <c r="F200" s="3"/>
      <c r="G200" s="3"/>
      <c r="H200" s="3"/>
      <c r="I200" s="3"/>
      <c r="J200" s="3"/>
      <c r="K200" s="3"/>
      <c r="L200" s="3"/>
      <c r="M200" s="3"/>
      <c r="N200" s="3"/>
      <c r="O200" s="3"/>
      <c r="P200" s="3"/>
    </row>
    <row r="201" spans="1:16" ht="12.75">
      <c r="A201" s="3"/>
      <c r="B201" s="3"/>
      <c r="C201" s="3"/>
      <c r="D201" s="3"/>
      <c r="E201" s="3"/>
      <c r="F201" s="3"/>
      <c r="G201" s="3"/>
      <c r="H201" s="3"/>
      <c r="I201" s="3"/>
      <c r="J201" s="3"/>
      <c r="K201" s="3"/>
      <c r="L201" s="3"/>
      <c r="M201" s="3"/>
      <c r="N201" s="3"/>
      <c r="O201" s="3"/>
      <c r="P201" s="3"/>
    </row>
    <row r="202" spans="1:16" ht="12.75">
      <c r="A202" s="3"/>
      <c r="B202" s="3"/>
      <c r="C202" s="3"/>
      <c r="D202" s="3"/>
      <c r="E202" s="3"/>
      <c r="F202" s="3"/>
      <c r="G202" s="3"/>
      <c r="H202" s="3"/>
      <c r="I202" s="3"/>
      <c r="J202" s="3"/>
      <c r="K202" s="3"/>
      <c r="L202" s="3"/>
      <c r="M202" s="3"/>
      <c r="N202" s="3"/>
      <c r="O202" s="3"/>
      <c r="P202" s="3"/>
    </row>
    <row r="203" spans="1:16" ht="12.75">
      <c r="A203" s="3"/>
      <c r="B203" s="3"/>
      <c r="C203" s="3"/>
      <c r="D203" s="3"/>
      <c r="E203" s="3"/>
      <c r="F203" s="3"/>
      <c r="G203" s="3"/>
      <c r="H203" s="3"/>
      <c r="I203" s="3"/>
      <c r="J203" s="3"/>
      <c r="K203" s="3"/>
      <c r="L203" s="3"/>
      <c r="M203" s="3"/>
      <c r="N203" s="3"/>
      <c r="O203" s="3"/>
      <c r="P203" s="3"/>
    </row>
    <row r="204" spans="1:16" ht="12.75">
      <c r="A204" s="3"/>
      <c r="B204" s="3"/>
      <c r="C204" s="3"/>
      <c r="D204" s="3"/>
      <c r="E204" s="3"/>
      <c r="F204" s="3"/>
      <c r="G204" s="3"/>
      <c r="H204" s="3"/>
      <c r="I204" s="3"/>
      <c r="J204" s="3"/>
      <c r="K204" s="3"/>
      <c r="L204" s="3"/>
      <c r="M204" s="3"/>
      <c r="N204" s="3"/>
      <c r="O204" s="3"/>
      <c r="P204" s="3"/>
    </row>
    <row r="205" spans="1:16" ht="12.75">
      <c r="A205" s="3"/>
      <c r="B205" s="3"/>
      <c r="C205" s="3"/>
      <c r="D205" s="3"/>
      <c r="E205" s="3"/>
      <c r="F205" s="3"/>
      <c r="G205" s="3"/>
      <c r="H205" s="3"/>
      <c r="I205" s="3"/>
      <c r="J205" s="3"/>
      <c r="K205" s="3"/>
      <c r="L205" s="3"/>
      <c r="M205" s="3"/>
      <c r="N205" s="3"/>
      <c r="O205" s="3"/>
      <c r="P205" s="3"/>
    </row>
    <row r="206" spans="1:16" ht="12.75">
      <c r="A206" s="3"/>
      <c r="B206" s="3"/>
      <c r="C206" s="3"/>
      <c r="D206" s="3"/>
      <c r="E206" s="3"/>
      <c r="F206" s="3"/>
      <c r="G206" s="3"/>
      <c r="H206" s="3"/>
      <c r="I206" s="3"/>
      <c r="J206" s="3"/>
      <c r="K206" s="3"/>
      <c r="L206" s="3"/>
      <c r="M206" s="3"/>
      <c r="N206" s="3"/>
      <c r="O206" s="3"/>
      <c r="P206" s="3"/>
    </row>
    <row r="207" spans="1:16" ht="12.75">
      <c r="A207" s="3"/>
      <c r="B207" s="3"/>
      <c r="C207" s="3"/>
      <c r="D207" s="3"/>
      <c r="E207" s="3"/>
      <c r="F207" s="3"/>
      <c r="G207" s="3"/>
      <c r="H207" s="3"/>
      <c r="I207" s="3"/>
      <c r="J207" s="3"/>
      <c r="K207" s="3"/>
      <c r="L207" s="3"/>
      <c r="M207" s="3"/>
      <c r="N207" s="3"/>
      <c r="O207" s="3"/>
      <c r="P207" s="3"/>
    </row>
    <row r="208" spans="1:16" ht="12.75">
      <c r="A208" s="3"/>
      <c r="B208" s="3"/>
      <c r="C208" s="3"/>
      <c r="D208" s="3"/>
      <c r="E208" s="3"/>
      <c r="F208" s="3"/>
      <c r="G208" s="3"/>
      <c r="H208" s="3"/>
      <c r="I208" s="3"/>
      <c r="J208" s="3"/>
      <c r="K208" s="3"/>
      <c r="L208" s="3"/>
      <c r="M208" s="3"/>
      <c r="N208" s="3"/>
      <c r="O208" s="3"/>
      <c r="P208" s="3"/>
    </row>
    <row r="209" spans="1:16" ht="12.75">
      <c r="A209" s="3"/>
      <c r="B209" s="3"/>
      <c r="C209" s="3"/>
      <c r="D209" s="3"/>
      <c r="E209" s="3"/>
      <c r="F209" s="3"/>
      <c r="G209" s="3"/>
      <c r="H209" s="3"/>
      <c r="I209" s="3"/>
      <c r="J209" s="3"/>
      <c r="K209" s="3"/>
      <c r="L209" s="3"/>
      <c r="M209" s="3"/>
      <c r="N209" s="3"/>
      <c r="O209" s="3"/>
      <c r="P209" s="3"/>
    </row>
    <row r="210" spans="1:16" ht="12.75">
      <c r="A210" s="3"/>
      <c r="B210" s="3"/>
      <c r="C210" s="3"/>
      <c r="D210" s="3"/>
      <c r="E210" s="3"/>
      <c r="F210" s="3"/>
      <c r="G210" s="3"/>
      <c r="H210" s="3"/>
      <c r="I210" s="3"/>
      <c r="J210" s="3"/>
      <c r="K210" s="3"/>
      <c r="L210" s="3"/>
      <c r="M210" s="3"/>
      <c r="N210" s="3"/>
      <c r="O210" s="3"/>
      <c r="P210" s="3"/>
    </row>
    <row r="211" spans="1:16" ht="12.75">
      <c r="A211" s="3"/>
      <c r="B211" s="3"/>
      <c r="C211" s="3"/>
      <c r="D211" s="3"/>
      <c r="E211" s="3"/>
      <c r="F211" s="3"/>
      <c r="G211" s="3"/>
      <c r="H211" s="3"/>
      <c r="I211" s="3"/>
      <c r="J211" s="3"/>
      <c r="K211" s="3"/>
      <c r="L211" s="3"/>
      <c r="M211" s="3"/>
      <c r="N211" s="3"/>
      <c r="O211" s="3"/>
      <c r="P211" s="3"/>
    </row>
    <row r="212" spans="1:16" ht="12.75">
      <c r="A212" s="3"/>
      <c r="B212" s="3"/>
      <c r="C212" s="3"/>
      <c r="D212" s="3"/>
      <c r="E212" s="3"/>
      <c r="F212" s="3"/>
      <c r="G212" s="3"/>
      <c r="H212" s="3"/>
      <c r="I212" s="3"/>
      <c r="J212" s="3"/>
      <c r="K212" s="3"/>
      <c r="L212" s="3"/>
      <c r="M212" s="3"/>
      <c r="N212" s="3"/>
      <c r="O212" s="3"/>
      <c r="P212" s="3"/>
    </row>
    <row r="213" spans="1:16" ht="12.75">
      <c r="A213" s="3"/>
      <c r="B213" s="3"/>
      <c r="C213" s="3"/>
      <c r="D213" s="3"/>
      <c r="E213" s="3"/>
      <c r="F213" s="3"/>
      <c r="G213" s="3"/>
      <c r="H213" s="3"/>
      <c r="I213" s="3"/>
      <c r="J213" s="3"/>
      <c r="K213" s="3"/>
      <c r="L213" s="3"/>
      <c r="M213" s="3"/>
      <c r="N213" s="3"/>
      <c r="O213" s="3"/>
      <c r="P213" s="3"/>
    </row>
    <row r="214" spans="1:16" ht="12.75">
      <c r="A214" s="3"/>
      <c r="B214" s="3"/>
      <c r="C214" s="3"/>
      <c r="D214" s="3"/>
      <c r="E214" s="3"/>
      <c r="F214" s="3"/>
      <c r="G214" s="3"/>
      <c r="H214" s="3"/>
      <c r="I214" s="3"/>
      <c r="J214" s="3"/>
      <c r="K214" s="3"/>
      <c r="L214" s="3"/>
      <c r="M214" s="3"/>
      <c r="N214" s="3"/>
      <c r="O214" s="3"/>
      <c r="P214" s="3"/>
    </row>
    <row r="215" spans="1:16" ht="12.75">
      <c r="A215" s="3"/>
      <c r="B215" s="3"/>
      <c r="C215" s="3"/>
      <c r="D215" s="3"/>
      <c r="E215" s="3"/>
      <c r="F215" s="3"/>
      <c r="G215" s="3"/>
      <c r="H215" s="3"/>
      <c r="I215" s="3"/>
      <c r="J215" s="3"/>
      <c r="K215" s="3"/>
      <c r="L215" s="3"/>
      <c r="M215" s="3"/>
      <c r="N215" s="3"/>
      <c r="O215" s="3"/>
      <c r="P215" s="3"/>
    </row>
    <row r="216" spans="1:16" ht="12.75">
      <c r="A216" s="3"/>
      <c r="B216" s="3"/>
      <c r="C216" s="3"/>
      <c r="D216" s="3"/>
      <c r="E216" s="3"/>
      <c r="F216" s="3"/>
      <c r="G216" s="3"/>
      <c r="H216" s="3"/>
      <c r="I216" s="3"/>
      <c r="J216" s="3"/>
      <c r="K216" s="3"/>
      <c r="L216" s="3"/>
      <c r="M216" s="3"/>
      <c r="N216" s="3"/>
      <c r="O216" s="3"/>
      <c r="P216" s="3"/>
    </row>
    <row r="217" spans="1:16" ht="12.75">
      <c r="A217" s="3"/>
      <c r="B217" s="3"/>
      <c r="C217" s="3"/>
      <c r="D217" s="3"/>
      <c r="E217" s="3"/>
      <c r="F217" s="3"/>
      <c r="G217" s="3"/>
      <c r="H217" s="3"/>
      <c r="I217" s="3"/>
      <c r="J217" s="3"/>
      <c r="K217" s="3"/>
      <c r="L217" s="3"/>
      <c r="M217" s="3"/>
      <c r="N217" s="3"/>
      <c r="O217" s="3"/>
      <c r="P217" s="3"/>
    </row>
    <row r="218" spans="1:16" ht="12.75">
      <c r="A218" s="3"/>
      <c r="B218" s="3"/>
      <c r="C218" s="3"/>
      <c r="D218" s="3"/>
      <c r="E218" s="3"/>
      <c r="F218" s="3"/>
      <c r="G218" s="3"/>
      <c r="H218" s="3"/>
      <c r="I218" s="3"/>
      <c r="J218" s="3"/>
      <c r="K218" s="3"/>
      <c r="L218" s="3"/>
      <c r="M218" s="3"/>
      <c r="N218" s="3"/>
      <c r="O218" s="3"/>
      <c r="P218" s="3"/>
    </row>
    <row r="219" spans="1:16" ht="12.75">
      <c r="A219" s="3"/>
      <c r="B219" s="3"/>
      <c r="C219" s="3"/>
      <c r="D219" s="3"/>
      <c r="E219" s="3"/>
      <c r="F219" s="3"/>
      <c r="G219" s="3"/>
      <c r="H219" s="3"/>
      <c r="I219" s="3"/>
      <c r="J219" s="3"/>
      <c r="K219" s="3"/>
      <c r="L219" s="3"/>
      <c r="M219" s="3"/>
      <c r="N219" s="3"/>
      <c r="O219" s="3"/>
      <c r="P219" s="3"/>
    </row>
    <row r="220" spans="1:16" ht="12.75">
      <c r="A220" s="3"/>
      <c r="B220" s="3"/>
      <c r="C220" s="3"/>
      <c r="D220" s="3"/>
      <c r="E220" s="3"/>
      <c r="F220" s="3"/>
      <c r="G220" s="3"/>
      <c r="H220" s="3"/>
      <c r="I220" s="3"/>
      <c r="J220" s="3"/>
      <c r="K220" s="3"/>
      <c r="L220" s="3"/>
      <c r="M220" s="3"/>
      <c r="N220" s="3"/>
      <c r="O220" s="3"/>
      <c r="P220" s="3"/>
    </row>
    <row r="221" spans="1:16" ht="12.75">
      <c r="A221" s="3"/>
      <c r="B221" s="3"/>
      <c r="C221" s="3"/>
      <c r="D221" s="3"/>
      <c r="E221" s="3"/>
      <c r="F221" s="3"/>
      <c r="G221" s="3"/>
      <c r="H221" s="3"/>
      <c r="I221" s="3"/>
      <c r="J221" s="3"/>
      <c r="K221" s="3"/>
      <c r="L221" s="3"/>
      <c r="M221" s="3"/>
      <c r="N221" s="3"/>
      <c r="O221" s="3"/>
      <c r="P221" s="3"/>
    </row>
    <row r="222" spans="1:16" ht="12.75">
      <c r="A222" s="3"/>
      <c r="B222" s="3"/>
      <c r="C222" s="3"/>
      <c r="D222" s="3"/>
      <c r="E222" s="3"/>
      <c r="F222" s="3"/>
      <c r="G222" s="3"/>
      <c r="H222" s="3"/>
      <c r="I222" s="3"/>
      <c r="J222" s="3"/>
      <c r="K222" s="3"/>
      <c r="L222" s="3"/>
      <c r="M222" s="3"/>
      <c r="N222" s="3"/>
      <c r="O222" s="3"/>
      <c r="P222" s="3"/>
    </row>
    <row r="223" spans="1:16" ht="12.75">
      <c r="A223" s="3"/>
      <c r="B223" s="3"/>
      <c r="C223" s="3"/>
      <c r="D223" s="3"/>
      <c r="E223" s="3"/>
      <c r="F223" s="3"/>
      <c r="G223" s="3"/>
      <c r="H223" s="3"/>
      <c r="I223" s="3"/>
      <c r="J223" s="3"/>
      <c r="K223" s="3"/>
      <c r="L223" s="3"/>
      <c r="M223" s="3"/>
      <c r="N223" s="3"/>
      <c r="O223" s="3"/>
      <c r="P223" s="3"/>
    </row>
    <row r="224" spans="1:16" ht="12.75">
      <c r="A224" s="3"/>
      <c r="B224" s="3"/>
      <c r="C224" s="3"/>
      <c r="D224" s="3"/>
      <c r="E224" s="3"/>
      <c r="F224" s="3"/>
      <c r="G224" s="3"/>
      <c r="H224" s="3"/>
      <c r="I224" s="3"/>
      <c r="J224" s="3"/>
      <c r="K224" s="3"/>
      <c r="L224" s="3"/>
      <c r="M224" s="3"/>
      <c r="N224" s="3"/>
      <c r="O224" s="3"/>
      <c r="P224" s="3"/>
    </row>
    <row r="225" spans="1:16" ht="12.75">
      <c r="A225" s="3"/>
      <c r="B225" s="3"/>
      <c r="C225" s="3"/>
      <c r="D225" s="3"/>
      <c r="E225" s="3"/>
      <c r="F225" s="3"/>
      <c r="G225" s="3"/>
      <c r="H225" s="3"/>
      <c r="I225" s="3"/>
      <c r="J225" s="3"/>
      <c r="K225" s="3"/>
      <c r="L225" s="3"/>
      <c r="M225" s="3"/>
      <c r="N225" s="3"/>
      <c r="O225" s="3"/>
      <c r="P225" s="3"/>
    </row>
    <row r="226" spans="1:16" ht="12.75">
      <c r="A226" s="3"/>
      <c r="B226" s="3"/>
      <c r="C226" s="3"/>
      <c r="D226" s="3"/>
      <c r="E226" s="3"/>
      <c r="F226" s="3"/>
      <c r="G226" s="3"/>
      <c r="H226" s="3"/>
      <c r="I226" s="3"/>
      <c r="J226" s="3"/>
      <c r="K226" s="3"/>
      <c r="L226" s="3"/>
      <c r="M226" s="3"/>
      <c r="N226" s="3"/>
      <c r="O226" s="3"/>
      <c r="P226" s="3"/>
    </row>
    <row r="227" spans="1:16" ht="12.75">
      <c r="A227" s="3"/>
      <c r="B227" s="3"/>
      <c r="C227" s="3"/>
      <c r="D227" s="3"/>
      <c r="E227" s="3"/>
      <c r="F227" s="3"/>
      <c r="G227" s="3"/>
      <c r="H227" s="3"/>
      <c r="I227" s="3"/>
      <c r="J227" s="3"/>
      <c r="K227" s="3"/>
      <c r="L227" s="3"/>
      <c r="M227" s="3"/>
      <c r="N227" s="3"/>
      <c r="O227" s="3"/>
      <c r="P227" s="3"/>
    </row>
    <row r="228" spans="1:16" ht="12.75">
      <c r="A228" s="3"/>
      <c r="B228" s="3"/>
      <c r="C228" s="3"/>
      <c r="D228" s="3"/>
      <c r="E228" s="3"/>
      <c r="F228" s="3"/>
      <c r="G228" s="3"/>
      <c r="H228" s="3"/>
      <c r="I228" s="3"/>
      <c r="J228" s="3"/>
      <c r="K228" s="3"/>
      <c r="L228" s="3"/>
      <c r="M228" s="3"/>
      <c r="N228" s="3"/>
      <c r="O228" s="3"/>
      <c r="P228" s="3"/>
    </row>
    <row r="229" spans="1:16" ht="12.75">
      <c r="A229" s="3"/>
      <c r="B229" s="3"/>
      <c r="C229" s="3"/>
      <c r="D229" s="3"/>
      <c r="E229" s="3"/>
      <c r="F229" s="3"/>
      <c r="G229" s="3"/>
      <c r="H229" s="3"/>
      <c r="I229" s="3"/>
      <c r="J229" s="3"/>
      <c r="K229" s="3"/>
      <c r="L229" s="3"/>
      <c r="M229" s="3"/>
      <c r="N229" s="3"/>
      <c r="O229" s="3"/>
      <c r="P229" s="3"/>
    </row>
    <row r="230" spans="1:16" ht="12.75">
      <c r="A230" s="3"/>
      <c r="B230" s="3"/>
      <c r="C230" s="3"/>
      <c r="D230" s="3"/>
      <c r="E230" s="3"/>
      <c r="F230" s="3"/>
      <c r="G230" s="3"/>
      <c r="H230" s="3"/>
      <c r="I230" s="3"/>
      <c r="J230" s="3"/>
      <c r="K230" s="3"/>
      <c r="L230" s="3"/>
      <c r="M230" s="3"/>
      <c r="N230" s="3"/>
      <c r="O230" s="3"/>
      <c r="P230" s="3"/>
    </row>
    <row r="231" spans="1:16" ht="12.75">
      <c r="A231" s="3"/>
      <c r="B231" s="3"/>
      <c r="C231" s="3"/>
      <c r="D231" s="3"/>
      <c r="E231" s="3"/>
      <c r="F231" s="3"/>
      <c r="G231" s="3"/>
      <c r="H231" s="3"/>
      <c r="I231" s="3"/>
      <c r="J231" s="3"/>
      <c r="K231" s="3"/>
      <c r="L231" s="3"/>
      <c r="M231" s="3"/>
      <c r="N231" s="3"/>
      <c r="O231" s="3"/>
      <c r="P231" s="3"/>
    </row>
    <row r="232" spans="1:16" ht="12.75">
      <c r="A232" s="3"/>
      <c r="B232" s="3"/>
      <c r="C232" s="3"/>
      <c r="D232" s="3"/>
      <c r="E232" s="3"/>
      <c r="F232" s="3"/>
      <c r="G232" s="3"/>
      <c r="H232" s="3"/>
      <c r="I232" s="3"/>
      <c r="J232" s="3"/>
      <c r="K232" s="3"/>
      <c r="L232" s="3"/>
      <c r="M232" s="3"/>
      <c r="N232" s="3"/>
      <c r="O232" s="3"/>
      <c r="P232" s="3"/>
    </row>
    <row r="233" spans="1:16" ht="12.75">
      <c r="A233" s="3"/>
      <c r="B233" s="3"/>
      <c r="C233" s="3"/>
      <c r="D233" s="3"/>
      <c r="E233" s="3"/>
      <c r="F233" s="3"/>
      <c r="G233" s="3"/>
      <c r="H233" s="3"/>
      <c r="I233" s="3"/>
      <c r="J233" s="3"/>
      <c r="K233" s="3"/>
      <c r="L233" s="3"/>
      <c r="M233" s="3"/>
      <c r="N233" s="3"/>
      <c r="O233" s="3"/>
      <c r="P233" s="3"/>
    </row>
    <row r="234" spans="1:16" ht="12.75">
      <c r="A234" s="3"/>
      <c r="B234" s="3"/>
      <c r="C234" s="3"/>
      <c r="D234" s="3"/>
      <c r="E234" s="3"/>
      <c r="F234" s="3"/>
      <c r="G234" s="3"/>
      <c r="H234" s="3"/>
      <c r="I234" s="3"/>
      <c r="J234" s="3"/>
      <c r="K234" s="3"/>
      <c r="L234" s="3"/>
      <c r="M234" s="3"/>
      <c r="N234" s="3"/>
      <c r="O234" s="3"/>
      <c r="P234" s="3"/>
    </row>
    <row r="235" spans="1:16" ht="12.75">
      <c r="A235" s="3"/>
      <c r="B235" s="3"/>
      <c r="C235" s="3"/>
      <c r="D235" s="3"/>
      <c r="E235" s="3"/>
      <c r="F235" s="3"/>
      <c r="G235" s="3"/>
      <c r="H235" s="3"/>
      <c r="I235" s="3"/>
      <c r="J235" s="3"/>
      <c r="K235" s="3"/>
      <c r="L235" s="3"/>
      <c r="M235" s="3"/>
      <c r="N235" s="3"/>
      <c r="O235" s="3"/>
      <c r="P235" s="3"/>
    </row>
    <row r="236" spans="1:16" ht="12.75">
      <c r="A236" s="3"/>
      <c r="B236" s="3"/>
      <c r="C236" s="3"/>
      <c r="D236" s="3"/>
      <c r="E236" s="3"/>
      <c r="F236" s="3"/>
      <c r="G236" s="3"/>
      <c r="H236" s="3"/>
      <c r="I236" s="3"/>
      <c r="J236" s="3"/>
      <c r="K236" s="3"/>
      <c r="L236" s="3"/>
      <c r="M236" s="3"/>
      <c r="N236" s="3"/>
      <c r="O236" s="3"/>
      <c r="P236" s="3"/>
    </row>
    <row r="237" spans="1:16" ht="12.75">
      <c r="A237" s="3"/>
      <c r="B237" s="3"/>
      <c r="C237" s="3"/>
      <c r="D237" s="3"/>
      <c r="E237" s="3"/>
      <c r="F237" s="3"/>
      <c r="G237" s="3"/>
      <c r="H237" s="3"/>
      <c r="I237" s="3"/>
      <c r="J237" s="3"/>
      <c r="K237" s="3"/>
      <c r="L237" s="3"/>
      <c r="M237" s="3"/>
      <c r="N237" s="3"/>
      <c r="O237" s="3"/>
      <c r="P237" s="3"/>
    </row>
    <row r="238" spans="1:16" ht="12.75">
      <c r="A238" s="3"/>
      <c r="B238" s="3"/>
      <c r="C238" s="3"/>
      <c r="D238" s="3"/>
      <c r="E238" s="3"/>
      <c r="F238" s="3"/>
      <c r="G238" s="3"/>
      <c r="H238" s="3"/>
      <c r="I238" s="3"/>
      <c r="J238" s="3"/>
      <c r="K238" s="3"/>
      <c r="L238" s="3"/>
      <c r="M238" s="3"/>
      <c r="N238" s="3"/>
      <c r="O238" s="3"/>
      <c r="P238" s="3"/>
    </row>
    <row r="239" spans="1:16" ht="12.75">
      <c r="A239" s="3"/>
      <c r="B239" s="3"/>
      <c r="C239" s="3"/>
      <c r="D239" s="3"/>
      <c r="E239" s="3"/>
      <c r="F239" s="3"/>
      <c r="G239" s="3"/>
      <c r="H239" s="3"/>
      <c r="I239" s="3"/>
      <c r="J239" s="3"/>
      <c r="K239" s="3"/>
      <c r="L239" s="3"/>
      <c r="M239" s="3"/>
      <c r="N239" s="3"/>
      <c r="O239" s="3"/>
      <c r="P239" s="3"/>
    </row>
    <row r="240" spans="1:16" ht="12.75">
      <c r="A240" s="3"/>
      <c r="B240" s="3"/>
      <c r="C240" s="3"/>
      <c r="D240" s="3"/>
      <c r="E240" s="3"/>
      <c r="F240" s="3"/>
      <c r="G240" s="3"/>
      <c r="H240" s="3"/>
      <c r="I240" s="3"/>
      <c r="J240" s="3"/>
      <c r="K240" s="3"/>
      <c r="L240" s="3"/>
      <c r="M240" s="3"/>
      <c r="N240" s="3"/>
      <c r="O240" s="3"/>
      <c r="P240" s="3"/>
    </row>
    <row r="241" spans="1:16" ht="12.75">
      <c r="A241" s="3"/>
      <c r="B241" s="3"/>
      <c r="C241" s="3"/>
      <c r="D241" s="3"/>
      <c r="E241" s="3"/>
      <c r="F241" s="3"/>
      <c r="G241" s="3"/>
      <c r="H241" s="3"/>
      <c r="I241" s="3"/>
      <c r="J241" s="3"/>
      <c r="K241" s="3"/>
      <c r="L241" s="3"/>
      <c r="M241" s="3"/>
      <c r="N241" s="3"/>
      <c r="O241" s="3"/>
      <c r="P241" s="3"/>
    </row>
    <row r="242" spans="1:16" ht="12.75">
      <c r="A242" s="3"/>
      <c r="B242" s="3"/>
      <c r="C242" s="3"/>
      <c r="D242" s="3"/>
      <c r="E242" s="3"/>
      <c r="F242" s="3"/>
      <c r="G242" s="3"/>
      <c r="H242" s="3"/>
      <c r="I242" s="3"/>
      <c r="J242" s="3"/>
      <c r="K242" s="3"/>
      <c r="L242" s="3"/>
      <c r="M242" s="3"/>
      <c r="N242" s="3"/>
      <c r="O242" s="3"/>
      <c r="P242" s="3"/>
    </row>
    <row r="243" spans="1:16" ht="12.75">
      <c r="A243" s="3"/>
      <c r="B243" s="3"/>
      <c r="C243" s="3"/>
      <c r="D243" s="3"/>
      <c r="E243" s="3"/>
      <c r="F243" s="3"/>
      <c r="G243" s="3"/>
      <c r="H243" s="3"/>
      <c r="I243" s="3"/>
      <c r="J243" s="3"/>
      <c r="K243" s="3"/>
      <c r="L243" s="3"/>
      <c r="M243" s="3"/>
      <c r="N243" s="3"/>
      <c r="O243" s="3"/>
      <c r="P243" s="3"/>
    </row>
    <row r="244" spans="1:16" ht="12.75">
      <c r="A244" s="3"/>
      <c r="B244" s="3"/>
      <c r="C244" s="3"/>
      <c r="D244" s="3"/>
      <c r="E244" s="3"/>
      <c r="F244" s="3"/>
      <c r="G244" s="3"/>
      <c r="H244" s="3"/>
      <c r="I244" s="3"/>
      <c r="J244" s="3"/>
      <c r="K244" s="3"/>
      <c r="L244" s="3"/>
      <c r="M244" s="3"/>
      <c r="N244" s="3"/>
      <c r="O244" s="3"/>
      <c r="P244" s="3"/>
    </row>
    <row r="245" spans="1:16" ht="12.75">
      <c r="A245" s="3"/>
      <c r="B245" s="3"/>
      <c r="C245" s="3"/>
      <c r="D245" s="3"/>
      <c r="E245" s="3"/>
      <c r="F245" s="3"/>
      <c r="G245" s="3"/>
      <c r="H245" s="3"/>
      <c r="I245" s="3"/>
      <c r="J245" s="3"/>
      <c r="K245" s="3"/>
      <c r="L245" s="3"/>
      <c r="M245" s="3"/>
      <c r="N245" s="3"/>
      <c r="O245" s="3"/>
      <c r="P245" s="3"/>
    </row>
    <row r="246" spans="1:16" ht="12.75">
      <c r="A246" s="3"/>
      <c r="B246" s="3"/>
      <c r="C246" s="3"/>
      <c r="D246" s="3"/>
      <c r="E246" s="3"/>
      <c r="F246" s="3"/>
      <c r="G246" s="3"/>
      <c r="H246" s="3"/>
      <c r="I246" s="3"/>
      <c r="J246" s="3"/>
      <c r="K246" s="3"/>
      <c r="L246" s="3"/>
      <c r="M246" s="3"/>
      <c r="N246" s="3"/>
      <c r="O246" s="3"/>
      <c r="P246" s="3"/>
    </row>
    <row r="247" spans="1:16" ht="12.75">
      <c r="A247" s="3"/>
      <c r="B247" s="3"/>
      <c r="C247" s="3"/>
      <c r="D247" s="3"/>
      <c r="E247" s="3"/>
      <c r="F247" s="3"/>
      <c r="G247" s="3"/>
      <c r="H247" s="3"/>
      <c r="I247" s="3"/>
      <c r="J247" s="3"/>
      <c r="K247" s="3"/>
      <c r="L247" s="3"/>
      <c r="M247" s="3"/>
      <c r="N247" s="3"/>
      <c r="O247" s="3"/>
      <c r="P247" s="3"/>
    </row>
    <row r="248" spans="1:16" ht="12.75">
      <c r="A248" s="3"/>
      <c r="B248" s="3"/>
      <c r="C248" s="3"/>
      <c r="D248" s="3"/>
      <c r="E248" s="3"/>
      <c r="F248" s="3"/>
      <c r="G248" s="3"/>
      <c r="H248" s="3"/>
      <c r="I248" s="3"/>
      <c r="J248" s="3"/>
      <c r="K248" s="3"/>
      <c r="L248" s="3"/>
      <c r="M248" s="3"/>
      <c r="N248" s="3"/>
      <c r="O248" s="3"/>
      <c r="P248" s="3"/>
    </row>
    <row r="249" spans="1:16" ht="12.75">
      <c r="A249" s="3"/>
      <c r="B249" s="3"/>
      <c r="C249" s="3"/>
      <c r="D249" s="3"/>
      <c r="E249" s="3"/>
      <c r="F249" s="3"/>
      <c r="G249" s="3"/>
      <c r="H249" s="3"/>
      <c r="I249" s="3"/>
      <c r="J249" s="3"/>
      <c r="K249" s="3"/>
      <c r="L249" s="3"/>
      <c r="M249" s="3"/>
      <c r="N249" s="3"/>
      <c r="O249" s="3"/>
      <c r="P249" s="3"/>
    </row>
    <row r="250" spans="1:16" ht="12.75">
      <c r="A250" s="3"/>
      <c r="B250" s="3"/>
      <c r="C250" s="3"/>
      <c r="D250" s="3"/>
      <c r="E250" s="3"/>
      <c r="F250" s="3"/>
      <c r="G250" s="3"/>
      <c r="H250" s="3"/>
      <c r="I250" s="3"/>
      <c r="J250" s="3"/>
      <c r="K250" s="3"/>
      <c r="L250" s="3"/>
      <c r="M250" s="3"/>
      <c r="N250" s="3"/>
      <c r="O250" s="3"/>
      <c r="P250" s="3"/>
    </row>
    <row r="251" spans="1:16" ht="12.75">
      <c r="A251" s="3"/>
      <c r="B251" s="3"/>
      <c r="C251" s="3"/>
      <c r="D251" s="3"/>
      <c r="E251" s="3"/>
      <c r="F251" s="3"/>
      <c r="G251" s="3"/>
      <c r="H251" s="3"/>
      <c r="I251" s="3"/>
      <c r="J251" s="3"/>
      <c r="K251" s="3"/>
      <c r="L251" s="3"/>
      <c r="M251" s="3"/>
      <c r="N251" s="3"/>
      <c r="O251" s="3"/>
      <c r="P251" s="3"/>
    </row>
    <row r="252" spans="1:16" ht="12.75">
      <c r="A252" s="3"/>
      <c r="B252" s="3"/>
      <c r="C252" s="3"/>
      <c r="D252" s="3"/>
      <c r="E252" s="3"/>
      <c r="F252" s="3"/>
      <c r="G252" s="3"/>
      <c r="H252" s="3"/>
      <c r="I252" s="3"/>
      <c r="J252" s="3"/>
      <c r="K252" s="3"/>
      <c r="L252" s="3"/>
      <c r="M252" s="3"/>
      <c r="N252" s="3"/>
      <c r="O252" s="3"/>
      <c r="P252" s="3"/>
    </row>
    <row r="253" spans="1:16" ht="12.75">
      <c r="A253" s="3"/>
      <c r="B253" s="3"/>
      <c r="C253" s="3"/>
      <c r="D253" s="3"/>
      <c r="E253" s="3"/>
      <c r="F253" s="3"/>
      <c r="G253" s="3"/>
      <c r="H253" s="3"/>
      <c r="I253" s="3"/>
      <c r="J253" s="3"/>
      <c r="K253" s="3"/>
      <c r="L253" s="3"/>
      <c r="M253" s="3"/>
      <c r="N253" s="3"/>
      <c r="O253" s="3"/>
      <c r="P253" s="3"/>
    </row>
    <row r="254" spans="1:16" ht="12.75">
      <c r="A254" s="3"/>
      <c r="B254" s="3"/>
      <c r="C254" s="3"/>
      <c r="D254" s="3"/>
      <c r="E254" s="3"/>
      <c r="F254" s="3"/>
      <c r="G254" s="3"/>
      <c r="H254" s="3"/>
      <c r="I254" s="3"/>
      <c r="J254" s="3"/>
      <c r="K254" s="3"/>
      <c r="L254" s="3"/>
      <c r="M254" s="3"/>
      <c r="N254" s="3"/>
      <c r="O254" s="3"/>
      <c r="P254" s="3"/>
    </row>
    <row r="255" spans="1:16" ht="12.75">
      <c r="A255" s="3"/>
      <c r="B255" s="3"/>
      <c r="C255" s="3"/>
      <c r="D255" s="3"/>
      <c r="E255" s="3"/>
      <c r="F255" s="3"/>
      <c r="G255" s="3"/>
      <c r="H255" s="3"/>
      <c r="I255" s="3"/>
      <c r="J255" s="3"/>
      <c r="K255" s="3"/>
      <c r="L255" s="3"/>
      <c r="M255" s="3"/>
      <c r="N255" s="3"/>
      <c r="O255" s="3"/>
      <c r="P255" s="3"/>
    </row>
    <row r="256" spans="1:16" ht="12.75">
      <c r="A256" s="3"/>
      <c r="B256" s="3"/>
      <c r="C256" s="3"/>
      <c r="D256" s="3"/>
      <c r="E256" s="3"/>
      <c r="F256" s="3"/>
      <c r="G256" s="3"/>
      <c r="H256" s="3"/>
      <c r="I256" s="3"/>
      <c r="J256" s="3"/>
      <c r="K256" s="3"/>
      <c r="L256" s="3"/>
      <c r="M256" s="3"/>
      <c r="N256" s="3"/>
      <c r="O256" s="3"/>
      <c r="P256" s="3"/>
    </row>
    <row r="257" spans="1:16" ht="12.75">
      <c r="A257" s="3"/>
      <c r="B257" s="3"/>
      <c r="C257" s="3"/>
      <c r="D257" s="3"/>
      <c r="E257" s="3"/>
      <c r="F257" s="3"/>
      <c r="G257" s="3"/>
      <c r="H257" s="3"/>
      <c r="I257" s="3"/>
      <c r="J257" s="3"/>
      <c r="K257" s="3"/>
      <c r="L257" s="3"/>
      <c r="M257" s="3"/>
      <c r="N257" s="3"/>
      <c r="O257" s="3"/>
      <c r="P257" s="3"/>
    </row>
    <row r="258" spans="1:16" ht="12.75">
      <c r="A258" s="3"/>
      <c r="B258" s="3"/>
      <c r="C258" s="3"/>
      <c r="D258" s="3"/>
      <c r="E258" s="3"/>
      <c r="F258" s="3"/>
      <c r="G258" s="3"/>
      <c r="H258" s="3"/>
      <c r="I258" s="3"/>
      <c r="J258" s="3"/>
      <c r="K258" s="3"/>
      <c r="L258" s="3"/>
      <c r="M258" s="3"/>
      <c r="N258" s="3"/>
      <c r="O258" s="3"/>
      <c r="P258" s="3"/>
    </row>
    <row r="259" spans="1:16" ht="12.75">
      <c r="A259" s="3"/>
      <c r="B259" s="3"/>
      <c r="C259" s="3"/>
      <c r="D259" s="3"/>
      <c r="E259" s="3"/>
      <c r="F259" s="3"/>
      <c r="G259" s="3"/>
      <c r="H259" s="3"/>
      <c r="I259" s="3"/>
      <c r="J259" s="3"/>
      <c r="K259" s="3"/>
      <c r="L259" s="3"/>
      <c r="M259" s="3"/>
      <c r="N259" s="3"/>
      <c r="O259" s="3"/>
      <c r="P259" s="3"/>
    </row>
    <row r="260" spans="1:16" ht="12.75">
      <c r="A260" s="3"/>
      <c r="B260" s="3"/>
      <c r="C260" s="3"/>
      <c r="D260" s="3"/>
      <c r="E260" s="3"/>
      <c r="F260" s="3"/>
      <c r="G260" s="3"/>
      <c r="H260" s="3"/>
      <c r="I260" s="3"/>
      <c r="J260" s="3"/>
      <c r="K260" s="3"/>
      <c r="L260" s="3"/>
      <c r="M260" s="3"/>
      <c r="N260" s="3"/>
      <c r="O260" s="3"/>
      <c r="P260" s="3"/>
    </row>
    <row r="261" spans="1:16" ht="12.75">
      <c r="A261" s="3"/>
      <c r="B261" s="3"/>
      <c r="C261" s="3"/>
      <c r="D261" s="3"/>
      <c r="E261" s="3"/>
      <c r="F261" s="3"/>
      <c r="G261" s="3"/>
      <c r="H261" s="3"/>
      <c r="I261" s="3"/>
      <c r="J261" s="3"/>
      <c r="K261" s="3"/>
      <c r="L261" s="3"/>
      <c r="M261" s="3"/>
      <c r="N261" s="3"/>
      <c r="O261" s="3"/>
      <c r="P261" s="3"/>
    </row>
    <row r="262" spans="1:16" ht="12.75">
      <c r="A262" s="3"/>
      <c r="B262" s="3"/>
      <c r="C262" s="3"/>
      <c r="D262" s="3"/>
      <c r="E262" s="3"/>
      <c r="F262" s="3"/>
      <c r="G262" s="3"/>
      <c r="H262" s="3"/>
      <c r="I262" s="3"/>
      <c r="J262" s="3"/>
      <c r="K262" s="3"/>
      <c r="L262" s="3"/>
      <c r="M262" s="3"/>
      <c r="N262" s="3"/>
      <c r="O262" s="3"/>
      <c r="P262" s="3"/>
    </row>
    <row r="263" spans="1:16" ht="12.75">
      <c r="A263" s="3"/>
      <c r="B263" s="3"/>
      <c r="C263" s="3"/>
      <c r="D263" s="3"/>
      <c r="E263" s="3"/>
      <c r="F263" s="3"/>
      <c r="G263" s="3"/>
      <c r="H263" s="3"/>
      <c r="I263" s="3"/>
      <c r="J263" s="3"/>
      <c r="K263" s="3"/>
      <c r="L263" s="3"/>
      <c r="M263" s="3"/>
      <c r="N263" s="3"/>
      <c r="O263" s="3"/>
      <c r="P263" s="3"/>
    </row>
    <row r="264" spans="1:16" ht="12.75">
      <c r="A264" s="3"/>
      <c r="B264" s="3"/>
      <c r="C264" s="3"/>
      <c r="D264" s="3"/>
      <c r="E264" s="3"/>
      <c r="F264" s="3"/>
      <c r="G264" s="3"/>
      <c r="H264" s="3"/>
      <c r="I264" s="3"/>
      <c r="J264" s="3"/>
      <c r="K264" s="3"/>
      <c r="L264" s="3"/>
      <c r="M264" s="3"/>
      <c r="N264" s="3"/>
      <c r="O264" s="3"/>
      <c r="P264" s="3"/>
    </row>
    <row r="265" spans="1:16" ht="12.75">
      <c r="A265" s="3"/>
      <c r="B265" s="3"/>
      <c r="C265" s="3"/>
      <c r="D265" s="3"/>
      <c r="E265" s="3"/>
      <c r="F265" s="3"/>
      <c r="G265" s="3"/>
      <c r="H265" s="3"/>
      <c r="I265" s="3"/>
      <c r="J265" s="3"/>
      <c r="K265" s="3"/>
      <c r="L265" s="3"/>
      <c r="M265" s="3"/>
      <c r="N265" s="3"/>
      <c r="O265" s="3"/>
      <c r="P265" s="3"/>
    </row>
    <row r="266" spans="1:16" ht="12.75">
      <c r="A266" s="3"/>
      <c r="B266" s="3"/>
      <c r="C266" s="3"/>
      <c r="D266" s="3"/>
      <c r="E266" s="3"/>
      <c r="F266" s="3"/>
      <c r="G266" s="3"/>
      <c r="H266" s="3"/>
      <c r="I266" s="3"/>
      <c r="J266" s="3"/>
      <c r="K266" s="3"/>
      <c r="L266" s="3"/>
      <c r="M266" s="3"/>
      <c r="N266" s="3"/>
      <c r="O266" s="3"/>
      <c r="P266" s="3"/>
    </row>
    <row r="267" spans="1:16" ht="12.75">
      <c r="A267" s="3"/>
      <c r="B267" s="3"/>
      <c r="C267" s="3"/>
      <c r="D267" s="3"/>
      <c r="E267" s="3"/>
      <c r="F267" s="3"/>
      <c r="G267" s="3"/>
      <c r="H267" s="3"/>
      <c r="I267" s="3"/>
      <c r="J267" s="3"/>
      <c r="K267" s="3"/>
      <c r="L267" s="3"/>
      <c r="M267" s="3"/>
      <c r="N267" s="3"/>
      <c r="O267" s="3"/>
      <c r="P267" s="3"/>
    </row>
    <row r="268" spans="1:16" ht="12.75">
      <c r="A268" s="3"/>
      <c r="B268" s="3"/>
      <c r="C268" s="3"/>
      <c r="D268" s="3"/>
      <c r="E268" s="3"/>
      <c r="F268" s="3"/>
      <c r="G268" s="3"/>
      <c r="H268" s="3"/>
      <c r="I268" s="3"/>
      <c r="J268" s="3"/>
      <c r="K268" s="3"/>
      <c r="L268" s="3"/>
      <c r="M268" s="3"/>
      <c r="N268" s="3"/>
      <c r="O268" s="3"/>
      <c r="P268" s="3"/>
    </row>
    <row r="269" spans="1:16" ht="12.75">
      <c r="A269" s="3"/>
      <c r="B269" s="3"/>
      <c r="C269" s="3"/>
      <c r="D269" s="3"/>
      <c r="E269" s="3"/>
      <c r="F269" s="3"/>
      <c r="G269" s="3"/>
      <c r="H269" s="3"/>
      <c r="I269" s="3"/>
      <c r="J269" s="3"/>
      <c r="K269" s="3"/>
      <c r="L269" s="3"/>
      <c r="M269" s="3"/>
      <c r="N269" s="3"/>
      <c r="O269" s="3"/>
      <c r="P269" s="3"/>
    </row>
    <row r="270" spans="1:16" ht="12.75">
      <c r="A270" s="3"/>
      <c r="B270" s="3"/>
      <c r="C270" s="3"/>
      <c r="D270" s="3"/>
      <c r="E270" s="3"/>
      <c r="F270" s="3"/>
      <c r="G270" s="3"/>
      <c r="H270" s="3"/>
      <c r="I270" s="3"/>
      <c r="J270" s="3"/>
      <c r="K270" s="3"/>
      <c r="L270" s="3"/>
      <c r="M270" s="3"/>
      <c r="N270" s="3"/>
      <c r="O270" s="3"/>
      <c r="P270" s="3"/>
    </row>
    <row r="271" spans="1:16" ht="12.75">
      <c r="A271" s="3"/>
      <c r="B271" s="3"/>
      <c r="C271" s="3"/>
      <c r="D271" s="3"/>
      <c r="E271" s="3"/>
      <c r="F271" s="3"/>
      <c r="G271" s="3"/>
      <c r="H271" s="3"/>
      <c r="I271" s="3"/>
      <c r="J271" s="3"/>
      <c r="K271" s="3"/>
      <c r="L271" s="3"/>
      <c r="M271" s="3"/>
      <c r="N271" s="3"/>
      <c r="O271" s="3"/>
      <c r="P271" s="3"/>
    </row>
    <row r="272" spans="1:16" ht="12.75">
      <c r="A272" s="3"/>
      <c r="B272" s="3"/>
      <c r="C272" s="3"/>
      <c r="D272" s="3"/>
      <c r="E272" s="3"/>
      <c r="F272" s="3"/>
      <c r="G272" s="3"/>
      <c r="H272" s="3"/>
      <c r="I272" s="3"/>
      <c r="J272" s="3"/>
      <c r="K272" s="3"/>
      <c r="L272" s="3"/>
      <c r="M272" s="3"/>
      <c r="N272" s="3"/>
      <c r="O272" s="3"/>
      <c r="P272" s="3"/>
    </row>
    <row r="273" ht="12.75">
      <c r="C273" s="3"/>
    </row>
  </sheetData>
  <sheetProtection/>
  <hyperlinks>
    <hyperlink ref="B11" location="'Historisk produksjon'!A1" display="'Historisk produksjon'!A1"/>
    <hyperlink ref="B13" location="Feltoversikt!A1" display="Feltoversikt"/>
    <hyperlink ref="B15" location="'RK1,2,3-felt'!A1" display="Ressurskategori 1, 2 og 3-felt: Opprinnelig salgbart volum og gjenværende reserver i felt i produksjon,"/>
    <hyperlink ref="B22" location="'RK5-funn'!A1" display="Ressurskategori 5F: Ressurser i funn der utvinning er sannsynlig, men uavklart"/>
    <hyperlink ref="B24" location="'RK7f-funn'!A1" display="Ressurskategori 7F: Ressurser i nye funn  som ikke er evaluert"/>
    <hyperlink ref="B26" location="'Funn i felt og funn'!A1" display="Funn som i 2001 rapporteres som deler av andre felt og funn"/>
    <hyperlink ref="B20" location="'RK4-funn'!A1" display="Ressurskategori 4: Ressurser i funn i planleggingsfase"/>
    <hyperlink ref="C32" r:id="rId1" display="Oljedirektoratet"/>
    <hyperlink ref="B28" location="Tilstedeværende!A1" display="Tilstedenværende ressurser i felt"/>
    <hyperlink ref="B9" location="'Totale petroleumsressursar'!A1" display="'Totale petroleumsressursar'!A1"/>
    <hyperlink ref="B17" location="'RK 3F-funn'!A1" display="RK 3F: Reservar i funn som rettshavarane har vedteke å vinna ut"/>
    <hyperlink ref="B18" location="'RK 3F-funn'!A1" display="Reserves  in discoveries which the licensees have decided to recover"/>
  </hyperlinks>
  <printOptions/>
  <pageMargins left="0.7480314960629921" right="0.7480314960629921" top="0.984251968503937" bottom="0.984251968503937" header="0.5118110236220472" footer="0.5118110236220472"/>
  <pageSetup fitToHeight="1" fitToWidth="1" horizontalDpi="300" verticalDpi="300" orientation="landscape" paperSize="9" scale="72" r:id="rId3"/>
  <drawing r:id="rId2"/>
</worksheet>
</file>

<file path=xl/worksheets/sheet10.xml><?xml version="1.0" encoding="utf-8"?>
<worksheet xmlns="http://schemas.openxmlformats.org/spreadsheetml/2006/main" xmlns:r="http://schemas.openxmlformats.org/officeDocument/2006/relationships">
  <dimension ref="A1:Q127"/>
  <sheetViews>
    <sheetView zoomScalePageLayoutView="0" workbookViewId="0" topLeftCell="A1">
      <selection activeCell="A1" sqref="A1"/>
    </sheetView>
  </sheetViews>
  <sheetFormatPr defaultColWidth="9.140625" defaultRowHeight="12.75"/>
  <cols>
    <col min="1" max="1" width="2.00390625" style="0" customWidth="1"/>
    <col min="2" max="2" width="28.8515625" style="0" bestFit="1" customWidth="1"/>
    <col min="3" max="3" width="21.28125" style="0" bestFit="1" customWidth="1"/>
    <col min="4" max="4" width="14.28125" style="136" customWidth="1"/>
    <col min="5" max="5" width="9.140625" style="156" customWidth="1"/>
    <col min="6" max="7" width="9.140625" style="0" customWidth="1"/>
    <col min="8" max="8" width="9.140625" style="156" customWidth="1"/>
  </cols>
  <sheetData>
    <row r="1" spans="1:16" ht="69.75" customHeight="1" thickBot="1">
      <c r="A1" s="12"/>
      <c r="B1" s="278" t="s">
        <v>407</v>
      </c>
      <c r="C1" s="280"/>
      <c r="D1" s="280"/>
      <c r="E1" s="280"/>
      <c r="F1" s="37"/>
      <c r="G1" s="37"/>
      <c r="H1" s="205"/>
      <c r="I1" s="37"/>
      <c r="J1" s="37"/>
      <c r="K1" s="37"/>
      <c r="L1" s="37"/>
      <c r="M1" s="37"/>
      <c r="N1" s="37"/>
      <c r="O1" s="12"/>
      <c r="P1" s="12"/>
    </row>
    <row r="2" spans="1:17" ht="45" customHeight="1" thickBot="1">
      <c r="A2" s="12"/>
      <c r="B2" s="208" t="s">
        <v>75</v>
      </c>
      <c r="C2" s="209" t="s">
        <v>76</v>
      </c>
      <c r="D2" s="210" t="s">
        <v>78</v>
      </c>
      <c r="E2" s="205"/>
      <c r="F2" s="37"/>
      <c r="G2" s="37"/>
      <c r="H2" s="205"/>
      <c r="I2" s="37"/>
      <c r="J2" s="37"/>
      <c r="K2" s="37"/>
      <c r="L2" s="37"/>
      <c r="M2" s="37"/>
      <c r="N2" s="37"/>
      <c r="O2" s="12"/>
      <c r="P2" s="12"/>
      <c r="Q2" s="12"/>
    </row>
    <row r="3" spans="1:17" ht="12.75">
      <c r="A3" s="12"/>
      <c r="B3" s="84" t="s">
        <v>461</v>
      </c>
      <c r="C3" s="151" t="s">
        <v>462</v>
      </c>
      <c r="D3" s="230">
        <v>2008</v>
      </c>
      <c r="E3" s="205"/>
      <c r="F3" s="37"/>
      <c r="G3" s="37"/>
      <c r="H3" s="205"/>
      <c r="I3" s="37"/>
      <c r="J3" s="37"/>
      <c r="K3" s="37"/>
      <c r="L3" s="37"/>
      <c r="M3" s="37"/>
      <c r="N3" s="37"/>
      <c r="O3" s="12"/>
      <c r="P3" s="12"/>
      <c r="Q3" s="12"/>
    </row>
    <row r="4" spans="1:17" ht="12.75">
      <c r="A4" s="12"/>
      <c r="B4" s="84" t="s">
        <v>463</v>
      </c>
      <c r="C4" s="151" t="s">
        <v>209</v>
      </c>
      <c r="D4" s="230">
        <v>2003</v>
      </c>
      <c r="E4" s="205"/>
      <c r="F4" s="37"/>
      <c r="G4" s="37"/>
      <c r="H4" s="205"/>
      <c r="I4" s="37"/>
      <c r="J4" s="37"/>
      <c r="K4" s="37"/>
      <c r="L4" s="37"/>
      <c r="M4" s="37"/>
      <c r="N4" s="37"/>
      <c r="O4" s="12"/>
      <c r="P4" s="12"/>
      <c r="Q4" s="12"/>
    </row>
    <row r="5" spans="1:17" ht="12.75">
      <c r="A5" s="12"/>
      <c r="B5" s="84" t="s">
        <v>464</v>
      </c>
      <c r="C5" s="151" t="s">
        <v>209</v>
      </c>
      <c r="D5" s="230">
        <v>2003</v>
      </c>
      <c r="E5" s="205"/>
      <c r="F5" s="37"/>
      <c r="G5" s="37"/>
      <c r="H5" s="205"/>
      <c r="I5" s="37"/>
      <c r="J5" s="37"/>
      <c r="K5" s="37"/>
      <c r="L5" s="37"/>
      <c r="M5" s="37"/>
      <c r="N5" s="37"/>
      <c r="O5" s="12"/>
      <c r="P5" s="12"/>
      <c r="Q5" s="12"/>
    </row>
    <row r="6" spans="1:17" ht="12.75">
      <c r="A6" s="12"/>
      <c r="B6" s="84" t="s">
        <v>536</v>
      </c>
      <c r="C6" s="151" t="s">
        <v>154</v>
      </c>
      <c r="D6" s="230">
        <v>1970</v>
      </c>
      <c r="E6" s="205"/>
      <c r="F6" s="37"/>
      <c r="G6" s="37"/>
      <c r="H6" s="205"/>
      <c r="I6" s="37"/>
      <c r="J6" s="37"/>
      <c r="K6" s="37"/>
      <c r="L6" s="37"/>
      <c r="M6" s="37"/>
      <c r="N6" s="37"/>
      <c r="O6" s="12"/>
      <c r="P6" s="12"/>
      <c r="Q6" s="12"/>
    </row>
    <row r="7" spans="1:17" ht="12.75">
      <c r="A7" s="12"/>
      <c r="B7" s="84" t="s">
        <v>537</v>
      </c>
      <c r="C7" s="151" t="s">
        <v>154</v>
      </c>
      <c r="D7" s="230">
        <v>1997</v>
      </c>
      <c r="E7" s="205"/>
      <c r="F7" s="37"/>
      <c r="G7" s="37"/>
      <c r="H7" s="205"/>
      <c r="I7" s="37"/>
      <c r="J7" s="37"/>
      <c r="K7" s="37"/>
      <c r="L7" s="37"/>
      <c r="M7" s="37"/>
      <c r="N7" s="37"/>
      <c r="O7" s="12"/>
      <c r="P7" s="12"/>
      <c r="Q7" s="12"/>
    </row>
    <row r="8" spans="1:17" ht="12.75">
      <c r="A8" s="12"/>
      <c r="B8" s="84" t="s">
        <v>538</v>
      </c>
      <c r="C8" s="151" t="s">
        <v>154</v>
      </c>
      <c r="D8" s="230">
        <v>1997</v>
      </c>
      <c r="E8" s="205"/>
      <c r="F8" s="37"/>
      <c r="G8" s="37"/>
      <c r="H8" s="205"/>
      <c r="I8" s="37"/>
      <c r="J8" s="37"/>
      <c r="K8" s="37"/>
      <c r="L8" s="37"/>
      <c r="M8" s="37"/>
      <c r="N8" s="37"/>
      <c r="O8" s="12"/>
      <c r="P8" s="12"/>
      <c r="Q8" s="12"/>
    </row>
    <row r="9" spans="1:17" ht="12.75">
      <c r="A9" s="12"/>
      <c r="B9" s="84" t="s">
        <v>539</v>
      </c>
      <c r="C9" s="151" t="s">
        <v>154</v>
      </c>
      <c r="D9" s="230">
        <v>2003</v>
      </c>
      <c r="E9" s="205"/>
      <c r="F9" s="37"/>
      <c r="G9" s="37"/>
      <c r="H9" s="205"/>
      <c r="I9" s="37"/>
      <c r="J9" s="37"/>
      <c r="K9" s="37"/>
      <c r="L9" s="37"/>
      <c r="M9" s="37"/>
      <c r="N9" s="37"/>
      <c r="O9" s="12"/>
      <c r="P9" s="12"/>
      <c r="Q9" s="12"/>
    </row>
    <row r="10" spans="1:17" ht="12.75">
      <c r="A10" s="12"/>
      <c r="B10" s="84" t="s">
        <v>540</v>
      </c>
      <c r="C10" s="151" t="s">
        <v>112</v>
      </c>
      <c r="D10" s="230">
        <v>2000</v>
      </c>
      <c r="E10" s="205"/>
      <c r="F10" s="37"/>
      <c r="G10" s="37"/>
      <c r="H10" s="205"/>
      <c r="I10" s="37"/>
      <c r="J10" s="37"/>
      <c r="K10" s="37"/>
      <c r="L10" s="37"/>
      <c r="M10" s="37"/>
      <c r="N10" s="37"/>
      <c r="O10" s="12"/>
      <c r="P10" s="12"/>
      <c r="Q10" s="12"/>
    </row>
    <row r="11" spans="1:17" ht="12.75">
      <c r="A11" s="12"/>
      <c r="B11" s="84" t="s">
        <v>541</v>
      </c>
      <c r="C11" s="151" t="s">
        <v>112</v>
      </c>
      <c r="D11" s="230">
        <v>2004</v>
      </c>
      <c r="E11" s="205"/>
      <c r="F11" s="37"/>
      <c r="G11" s="37"/>
      <c r="H11" s="205"/>
      <c r="I11" s="37"/>
      <c r="J11" s="37"/>
      <c r="K11" s="37"/>
      <c r="L11" s="37"/>
      <c r="M11" s="37"/>
      <c r="N11" s="37"/>
      <c r="O11" s="12"/>
      <c r="P11" s="12"/>
      <c r="Q11" s="12"/>
    </row>
    <row r="12" spans="1:17" ht="12.75">
      <c r="A12" s="12"/>
      <c r="B12" s="84" t="s">
        <v>465</v>
      </c>
      <c r="C12" s="151" t="s">
        <v>112</v>
      </c>
      <c r="D12" s="230">
        <v>2008</v>
      </c>
      <c r="E12" s="205"/>
      <c r="F12" s="37"/>
      <c r="G12" s="37"/>
      <c r="H12" s="205"/>
      <c r="I12" s="37"/>
      <c r="J12" s="37"/>
      <c r="K12" s="37"/>
      <c r="L12" s="37"/>
      <c r="M12" s="37"/>
      <c r="N12" s="37"/>
      <c r="O12" s="12"/>
      <c r="P12" s="12"/>
      <c r="Q12" s="12"/>
    </row>
    <row r="13" spans="1:17" ht="12.75">
      <c r="A13" s="12"/>
      <c r="B13" s="237" t="s">
        <v>542</v>
      </c>
      <c r="C13" s="151" t="s">
        <v>115</v>
      </c>
      <c r="D13" s="230">
        <v>1973</v>
      </c>
      <c r="E13" s="205"/>
      <c r="F13" s="37"/>
      <c r="G13" s="37"/>
      <c r="H13" s="205"/>
      <c r="I13" s="37"/>
      <c r="J13" s="37"/>
      <c r="K13" s="37"/>
      <c r="L13" s="37"/>
      <c r="M13" s="37"/>
      <c r="N13" s="37"/>
      <c r="O13" s="12"/>
      <c r="P13" s="12"/>
      <c r="Q13" s="12"/>
    </row>
    <row r="14" spans="1:17" ht="12.75">
      <c r="A14" s="12"/>
      <c r="B14" s="237" t="s">
        <v>543</v>
      </c>
      <c r="C14" s="151" t="s">
        <v>117</v>
      </c>
      <c r="D14" s="230">
        <v>1992</v>
      </c>
      <c r="E14" s="205"/>
      <c r="F14" s="37"/>
      <c r="G14" s="37"/>
      <c r="H14" s="205"/>
      <c r="I14" s="37"/>
      <c r="J14" s="37"/>
      <c r="K14" s="37"/>
      <c r="L14" s="37"/>
      <c r="M14" s="37"/>
      <c r="N14" s="37"/>
      <c r="O14" s="12"/>
      <c r="P14" s="12"/>
      <c r="Q14" s="12"/>
    </row>
    <row r="15" spans="1:17" ht="12.75">
      <c r="A15" s="12"/>
      <c r="B15" s="237" t="s">
        <v>544</v>
      </c>
      <c r="C15" s="151" t="s">
        <v>117</v>
      </c>
      <c r="D15" s="230">
        <v>1996</v>
      </c>
      <c r="E15" s="205"/>
      <c r="F15" s="37"/>
      <c r="G15" s="37"/>
      <c r="H15" s="205"/>
      <c r="I15" s="37"/>
      <c r="J15" s="37"/>
      <c r="K15" s="37"/>
      <c r="L15" s="37"/>
      <c r="M15" s="37"/>
      <c r="N15" s="37"/>
      <c r="O15" s="12"/>
      <c r="P15" s="12"/>
      <c r="Q15" s="12"/>
    </row>
    <row r="16" spans="1:17" ht="12.75">
      <c r="A16" s="12"/>
      <c r="B16" s="237" t="s">
        <v>466</v>
      </c>
      <c r="C16" s="151" t="s">
        <v>117</v>
      </c>
      <c r="D16" s="230">
        <v>2007</v>
      </c>
      <c r="E16" s="205"/>
      <c r="F16" s="37"/>
      <c r="G16" s="37"/>
      <c r="H16" s="205"/>
      <c r="I16" s="37"/>
      <c r="J16" s="37"/>
      <c r="K16" s="37"/>
      <c r="L16" s="37"/>
      <c r="M16" s="37"/>
      <c r="N16" s="37"/>
      <c r="O16" s="12"/>
      <c r="P16" s="12"/>
      <c r="Q16" s="12"/>
    </row>
    <row r="17" spans="1:17" ht="12.75">
      <c r="A17" s="12"/>
      <c r="B17" s="84" t="s">
        <v>467</v>
      </c>
      <c r="C17" s="151" t="s">
        <v>117</v>
      </c>
      <c r="D17" s="230">
        <v>2008</v>
      </c>
      <c r="E17" s="205"/>
      <c r="F17" s="37"/>
      <c r="G17" s="37"/>
      <c r="H17" s="205"/>
      <c r="I17" s="37"/>
      <c r="J17" s="37"/>
      <c r="K17" s="37"/>
      <c r="L17" s="37"/>
      <c r="M17" s="37"/>
      <c r="N17" s="37"/>
      <c r="O17" s="12"/>
      <c r="P17" s="12"/>
      <c r="Q17" s="12"/>
    </row>
    <row r="18" spans="1:17" ht="12.75">
      <c r="A18" s="12"/>
      <c r="B18" s="84" t="s">
        <v>468</v>
      </c>
      <c r="C18" s="151" t="s">
        <v>29</v>
      </c>
      <c r="D18" s="230">
        <v>2001</v>
      </c>
      <c r="E18" s="205"/>
      <c r="F18" s="37"/>
      <c r="G18" s="37"/>
      <c r="H18" s="205"/>
      <c r="I18" s="37"/>
      <c r="J18" s="37"/>
      <c r="K18" s="37"/>
      <c r="L18" s="37"/>
      <c r="M18" s="37"/>
      <c r="N18" s="37"/>
      <c r="O18" s="12"/>
      <c r="P18" s="12"/>
      <c r="Q18" s="12"/>
    </row>
    <row r="19" spans="1:17" ht="12.75">
      <c r="A19" s="12"/>
      <c r="B19" s="84" t="s">
        <v>469</v>
      </c>
      <c r="C19" s="151" t="s">
        <v>470</v>
      </c>
      <c r="D19" s="230">
        <v>1991</v>
      </c>
      <c r="E19" s="205"/>
      <c r="F19" s="37"/>
      <c r="G19" s="37"/>
      <c r="H19" s="205"/>
      <c r="I19" s="37"/>
      <c r="J19" s="37"/>
      <c r="K19" s="37"/>
      <c r="L19" s="37"/>
      <c r="M19" s="37"/>
      <c r="N19" s="37"/>
      <c r="O19" s="12"/>
      <c r="P19" s="12"/>
      <c r="Q19" s="12"/>
    </row>
    <row r="20" spans="1:17" ht="12.75">
      <c r="A20" s="12"/>
      <c r="B20" s="84" t="s">
        <v>471</v>
      </c>
      <c r="C20" s="151" t="s">
        <v>470</v>
      </c>
      <c r="D20" s="230">
        <v>1996</v>
      </c>
      <c r="E20" s="205"/>
      <c r="F20" s="37"/>
      <c r="G20" s="37"/>
      <c r="H20" s="205"/>
      <c r="I20" s="37"/>
      <c r="J20" s="37"/>
      <c r="K20" s="37"/>
      <c r="L20" s="37"/>
      <c r="M20" s="37"/>
      <c r="N20" s="37"/>
      <c r="O20" s="12"/>
      <c r="P20" s="12"/>
      <c r="Q20" s="12"/>
    </row>
    <row r="21" spans="1:17" s="126" customFormat="1" ht="12.75">
      <c r="A21" s="12"/>
      <c r="B21" s="84" t="s">
        <v>472</v>
      </c>
      <c r="C21" s="151" t="s">
        <v>163</v>
      </c>
      <c r="D21" s="230">
        <v>1991</v>
      </c>
      <c r="E21" s="205"/>
      <c r="F21" s="37"/>
      <c r="G21" s="37"/>
      <c r="H21" s="205"/>
      <c r="I21" s="37"/>
      <c r="J21" s="37"/>
      <c r="K21" s="37"/>
      <c r="L21" s="37"/>
      <c r="M21" s="37"/>
      <c r="N21" s="37"/>
      <c r="O21" s="12"/>
      <c r="P21" s="12"/>
      <c r="Q21" s="12"/>
    </row>
    <row r="22" spans="1:17" ht="12.75">
      <c r="A22" s="12"/>
      <c r="B22" s="84" t="s">
        <v>473</v>
      </c>
      <c r="C22" s="151" t="s">
        <v>163</v>
      </c>
      <c r="D22" s="230">
        <v>2002</v>
      </c>
      <c r="E22" s="205"/>
      <c r="F22" s="37"/>
      <c r="G22" s="37"/>
      <c r="H22" s="205"/>
      <c r="I22" s="37"/>
      <c r="J22" s="37"/>
      <c r="K22" s="37"/>
      <c r="L22" s="37"/>
      <c r="M22" s="37"/>
      <c r="N22" s="37"/>
      <c r="O22" s="12"/>
      <c r="P22" s="12"/>
      <c r="Q22" s="12"/>
    </row>
    <row r="23" spans="1:17" ht="12.75">
      <c r="A23" s="12"/>
      <c r="B23" s="84" t="s">
        <v>474</v>
      </c>
      <c r="C23" s="151" t="s">
        <v>163</v>
      </c>
      <c r="D23" s="230">
        <v>2002</v>
      </c>
      <c r="E23" s="205"/>
      <c r="F23" s="37"/>
      <c r="G23" s="37"/>
      <c r="H23" s="205"/>
      <c r="I23" s="37"/>
      <c r="J23" s="37"/>
      <c r="K23" s="37"/>
      <c r="L23" s="37"/>
      <c r="M23" s="37"/>
      <c r="N23" s="37"/>
      <c r="O23" s="12"/>
      <c r="P23" s="12"/>
      <c r="Q23" s="12"/>
    </row>
    <row r="24" spans="1:17" ht="12.75">
      <c r="A24" s="12"/>
      <c r="B24" s="84" t="s">
        <v>475</v>
      </c>
      <c r="C24" s="151" t="s">
        <v>163</v>
      </c>
      <c r="D24" s="230">
        <v>2003</v>
      </c>
      <c r="E24" s="205"/>
      <c r="F24" s="37"/>
      <c r="G24" s="37"/>
      <c r="H24" s="205"/>
      <c r="I24" s="37"/>
      <c r="J24" s="37"/>
      <c r="K24" s="37"/>
      <c r="L24" s="37"/>
      <c r="M24" s="37"/>
      <c r="N24" s="37"/>
      <c r="O24" s="12"/>
      <c r="P24" s="12"/>
      <c r="Q24" s="12"/>
    </row>
    <row r="25" spans="1:17" ht="12.75">
      <c r="A25" s="12"/>
      <c r="B25" s="221" t="s">
        <v>476</v>
      </c>
      <c r="C25" s="151" t="s">
        <v>165</v>
      </c>
      <c r="D25" s="230">
        <v>2002</v>
      </c>
      <c r="E25" s="205"/>
      <c r="F25" s="37"/>
      <c r="G25" s="37"/>
      <c r="H25" s="205"/>
      <c r="I25" s="37"/>
      <c r="J25" s="37"/>
      <c r="K25" s="37"/>
      <c r="L25" s="37"/>
      <c r="M25" s="37"/>
      <c r="N25" s="37"/>
      <c r="O25" s="12"/>
      <c r="P25" s="12"/>
      <c r="Q25" s="12"/>
    </row>
    <row r="26" spans="1:17" ht="12.75">
      <c r="A26" s="12"/>
      <c r="B26" s="221" t="s">
        <v>477</v>
      </c>
      <c r="C26" s="151" t="s">
        <v>165</v>
      </c>
      <c r="D26" s="230">
        <v>2002</v>
      </c>
      <c r="E26" s="205"/>
      <c r="F26" s="37"/>
      <c r="G26" s="37"/>
      <c r="H26" s="205"/>
      <c r="I26" s="37"/>
      <c r="J26" s="37"/>
      <c r="K26" s="37"/>
      <c r="L26" s="37"/>
      <c r="M26" s="37"/>
      <c r="N26" s="37"/>
      <c r="O26" s="12"/>
      <c r="P26" s="12"/>
      <c r="Q26" s="12"/>
    </row>
    <row r="27" spans="1:17" ht="12.75">
      <c r="A27" s="12"/>
      <c r="B27" s="221" t="s">
        <v>478</v>
      </c>
      <c r="C27" s="146" t="s">
        <v>165</v>
      </c>
      <c r="D27" s="229">
        <v>2002</v>
      </c>
      <c r="E27" s="205"/>
      <c r="F27" s="37"/>
      <c r="G27" s="37"/>
      <c r="H27" s="205"/>
      <c r="I27" s="37"/>
      <c r="J27" s="37"/>
      <c r="K27" s="37"/>
      <c r="L27" s="37"/>
      <c r="M27" s="37"/>
      <c r="N27" s="37"/>
      <c r="O27" s="12"/>
      <c r="P27" s="12"/>
      <c r="Q27" s="12"/>
    </row>
    <row r="28" spans="1:17" ht="12.75">
      <c r="A28" s="12"/>
      <c r="B28" s="221" t="s">
        <v>479</v>
      </c>
      <c r="C28" s="151" t="s">
        <v>165</v>
      </c>
      <c r="D28" s="230">
        <v>1983</v>
      </c>
      <c r="E28" s="205"/>
      <c r="F28" s="37"/>
      <c r="G28" s="37"/>
      <c r="H28" s="205"/>
      <c r="I28" s="37"/>
      <c r="J28" s="37"/>
      <c r="K28" s="37"/>
      <c r="L28" s="37"/>
      <c r="M28" s="37"/>
      <c r="N28" s="37"/>
      <c r="O28" s="12"/>
      <c r="P28" s="12"/>
      <c r="Q28" s="12"/>
    </row>
    <row r="29" spans="1:17" ht="12.75">
      <c r="A29" s="12"/>
      <c r="B29" s="221" t="s">
        <v>480</v>
      </c>
      <c r="C29" s="151" t="s">
        <v>165</v>
      </c>
      <c r="D29" s="230">
        <v>1995</v>
      </c>
      <c r="E29" s="205"/>
      <c r="F29" s="37"/>
      <c r="G29" s="37"/>
      <c r="H29" s="205"/>
      <c r="I29" s="37"/>
      <c r="J29" s="37"/>
      <c r="K29" s="37"/>
      <c r="L29" s="37"/>
      <c r="M29" s="37"/>
      <c r="N29" s="37"/>
      <c r="O29" s="12"/>
      <c r="P29" s="12"/>
      <c r="Q29" s="12"/>
    </row>
    <row r="30" spans="1:17" ht="12.75">
      <c r="A30" s="12"/>
      <c r="B30" s="221" t="s">
        <v>481</v>
      </c>
      <c r="C30" s="151" t="s">
        <v>165</v>
      </c>
      <c r="D30" s="230">
        <v>1998</v>
      </c>
      <c r="E30" s="205"/>
      <c r="F30" s="37"/>
      <c r="G30" s="37"/>
      <c r="H30" s="205"/>
      <c r="I30" s="37"/>
      <c r="J30" s="37"/>
      <c r="K30" s="37"/>
      <c r="L30" s="37"/>
      <c r="M30" s="37"/>
      <c r="N30" s="37"/>
      <c r="O30" s="12"/>
      <c r="P30" s="12"/>
      <c r="Q30" s="12"/>
    </row>
    <row r="31" spans="1:17" ht="12.75">
      <c r="A31" s="12"/>
      <c r="B31" s="221" t="s">
        <v>482</v>
      </c>
      <c r="C31" s="151" t="s">
        <v>165</v>
      </c>
      <c r="D31" s="230">
        <v>2001</v>
      </c>
      <c r="E31" s="205"/>
      <c r="F31" s="37"/>
      <c r="G31" s="37"/>
      <c r="H31" s="205"/>
      <c r="I31" s="37"/>
      <c r="J31" s="37"/>
      <c r="K31" s="37"/>
      <c r="L31" s="37"/>
      <c r="M31" s="37"/>
      <c r="N31" s="37"/>
      <c r="O31" s="12"/>
      <c r="P31" s="12"/>
      <c r="Q31" s="12"/>
    </row>
    <row r="32" spans="1:17" ht="12.75">
      <c r="A32" s="12"/>
      <c r="B32" s="221" t="s">
        <v>483</v>
      </c>
      <c r="C32" s="151" t="s">
        <v>165</v>
      </c>
      <c r="D32" s="230">
        <v>2001</v>
      </c>
      <c r="E32" s="205"/>
      <c r="F32" s="37"/>
      <c r="G32" s="37"/>
      <c r="H32" s="205"/>
      <c r="I32" s="37"/>
      <c r="J32" s="37"/>
      <c r="K32" s="37"/>
      <c r="L32" s="37"/>
      <c r="M32" s="37"/>
      <c r="N32" s="37"/>
      <c r="O32" s="12"/>
      <c r="P32" s="12"/>
      <c r="Q32" s="12"/>
    </row>
    <row r="33" spans="1:17" ht="12.75">
      <c r="A33" s="12"/>
      <c r="B33" s="221" t="s">
        <v>484</v>
      </c>
      <c r="C33" s="151" t="s">
        <v>165</v>
      </c>
      <c r="D33" s="230">
        <v>2002</v>
      </c>
      <c r="E33" s="205"/>
      <c r="F33" s="37"/>
      <c r="G33" s="37"/>
      <c r="H33" s="205"/>
      <c r="I33" s="37"/>
      <c r="J33" s="37"/>
      <c r="K33" s="37"/>
      <c r="L33" s="37"/>
      <c r="M33" s="37"/>
      <c r="N33" s="37"/>
      <c r="O33" s="12"/>
      <c r="P33" s="12"/>
      <c r="Q33" s="12"/>
    </row>
    <row r="34" spans="1:17" ht="12.75">
      <c r="A34" s="12"/>
      <c r="B34" s="221" t="s">
        <v>485</v>
      </c>
      <c r="C34" s="151" t="s">
        <v>165</v>
      </c>
      <c r="D34" s="230">
        <v>2006</v>
      </c>
      <c r="E34" s="205"/>
      <c r="F34" s="37"/>
      <c r="G34" s="37"/>
      <c r="H34" s="205"/>
      <c r="I34" s="37"/>
      <c r="J34" s="37"/>
      <c r="K34" s="37"/>
      <c r="L34" s="37"/>
      <c r="M34" s="37"/>
      <c r="N34" s="37"/>
      <c r="O34" s="12"/>
      <c r="P34" s="12"/>
      <c r="Q34" s="12"/>
    </row>
    <row r="35" spans="1:17" ht="12.75">
      <c r="A35" s="12"/>
      <c r="B35" s="221" t="s">
        <v>486</v>
      </c>
      <c r="C35" s="151" t="s">
        <v>165</v>
      </c>
      <c r="D35" s="230">
        <v>2006</v>
      </c>
      <c r="E35" s="205"/>
      <c r="F35" s="37"/>
      <c r="G35" s="37"/>
      <c r="H35" s="205"/>
      <c r="I35" s="37"/>
      <c r="J35" s="37"/>
      <c r="K35" s="37"/>
      <c r="L35" s="37"/>
      <c r="M35" s="37"/>
      <c r="N35" s="37"/>
      <c r="O35" s="12"/>
      <c r="P35" s="12"/>
      <c r="Q35" s="12"/>
    </row>
    <row r="36" spans="1:17" ht="12.75">
      <c r="A36" s="12"/>
      <c r="B36" s="84" t="s">
        <v>487</v>
      </c>
      <c r="C36" s="151" t="s">
        <v>37</v>
      </c>
      <c r="D36" s="230">
        <v>1994</v>
      </c>
      <c r="E36" s="205"/>
      <c r="F36" s="37"/>
      <c r="G36" s="37"/>
      <c r="H36" s="205"/>
      <c r="I36" s="37"/>
      <c r="J36" s="37"/>
      <c r="K36" s="37"/>
      <c r="L36" s="37"/>
      <c r="M36" s="37"/>
      <c r="N36" s="37"/>
      <c r="O36" s="12"/>
      <c r="P36" s="12"/>
      <c r="Q36" s="12"/>
    </row>
    <row r="37" spans="1:17" ht="12.75">
      <c r="A37" s="12"/>
      <c r="B37" s="84" t="s">
        <v>488</v>
      </c>
      <c r="C37" s="151" t="s">
        <v>167</v>
      </c>
      <c r="D37" s="230">
        <v>1991</v>
      </c>
      <c r="E37" s="205"/>
      <c r="F37" s="37"/>
      <c r="G37" s="37"/>
      <c r="H37" s="205"/>
      <c r="I37" s="37"/>
      <c r="J37" s="37"/>
      <c r="K37" s="37"/>
      <c r="L37" s="37"/>
      <c r="M37" s="37"/>
      <c r="N37" s="37"/>
      <c r="O37" s="12"/>
      <c r="P37" s="12"/>
      <c r="Q37" s="12"/>
    </row>
    <row r="38" spans="1:17" ht="12.75">
      <c r="A38" s="12"/>
      <c r="B38" s="84" t="s">
        <v>545</v>
      </c>
      <c r="C38" s="151" t="s">
        <v>120</v>
      </c>
      <c r="D38" s="230">
        <v>1990</v>
      </c>
      <c r="E38" s="205"/>
      <c r="F38" s="37"/>
      <c r="G38" s="37"/>
      <c r="H38" s="205"/>
      <c r="I38" s="37"/>
      <c r="J38" s="37"/>
      <c r="K38" s="37"/>
      <c r="L38" s="37"/>
      <c r="M38" s="37"/>
      <c r="N38" s="37"/>
      <c r="O38" s="12"/>
      <c r="P38" s="12"/>
      <c r="Q38" s="12"/>
    </row>
    <row r="39" spans="1:17" ht="12.75">
      <c r="A39" s="12"/>
      <c r="B39" s="84" t="s">
        <v>489</v>
      </c>
      <c r="C39" s="151" t="s">
        <v>39</v>
      </c>
      <c r="D39" s="230">
        <v>1994</v>
      </c>
      <c r="E39" s="205"/>
      <c r="F39" s="37"/>
      <c r="G39" s="37"/>
      <c r="H39" s="205"/>
      <c r="I39" s="37"/>
      <c r="J39" s="37"/>
      <c r="K39" s="37"/>
      <c r="L39" s="37"/>
      <c r="M39" s="37"/>
      <c r="N39" s="37"/>
      <c r="O39" s="12"/>
      <c r="P39" s="12"/>
      <c r="Q39" s="12"/>
    </row>
    <row r="40" spans="1:17" ht="12.75">
      <c r="A40" s="12"/>
      <c r="B40" s="84" t="s">
        <v>490</v>
      </c>
      <c r="C40" s="151" t="s">
        <v>122</v>
      </c>
      <c r="D40" s="230">
        <v>1995</v>
      </c>
      <c r="E40" s="205"/>
      <c r="F40" s="37"/>
      <c r="G40" s="37"/>
      <c r="H40" s="205"/>
      <c r="I40" s="37"/>
      <c r="J40" s="37"/>
      <c r="K40" s="37"/>
      <c r="L40" s="37"/>
      <c r="M40" s="37"/>
      <c r="N40" s="37"/>
      <c r="O40" s="12"/>
      <c r="P40" s="12"/>
      <c r="Q40" s="12"/>
    </row>
    <row r="41" spans="1:17" ht="12.75">
      <c r="A41" s="12"/>
      <c r="B41" s="84" t="s">
        <v>491</v>
      </c>
      <c r="C41" s="151" t="s">
        <v>122</v>
      </c>
      <c r="D41" s="230">
        <v>1995</v>
      </c>
      <c r="E41" s="205"/>
      <c r="F41" s="37"/>
      <c r="G41" s="37"/>
      <c r="H41" s="205"/>
      <c r="I41" s="37"/>
      <c r="J41" s="37"/>
      <c r="K41" s="37"/>
      <c r="L41" s="37"/>
      <c r="M41" s="37"/>
      <c r="N41" s="37"/>
      <c r="O41" s="12"/>
      <c r="P41" s="12"/>
      <c r="Q41" s="12"/>
    </row>
    <row r="42" spans="1:17" ht="12.75">
      <c r="A42" s="12"/>
      <c r="B42" s="84" t="s">
        <v>492</v>
      </c>
      <c r="C42" s="151" t="s">
        <v>124</v>
      </c>
      <c r="D42" s="230">
        <v>1989</v>
      </c>
      <c r="E42" s="205"/>
      <c r="F42" s="37"/>
      <c r="G42" s="37"/>
      <c r="H42" s="205"/>
      <c r="I42" s="37"/>
      <c r="J42" s="37"/>
      <c r="K42" s="37"/>
      <c r="L42" s="37"/>
      <c r="M42" s="37"/>
      <c r="N42" s="37"/>
      <c r="O42" s="12"/>
      <c r="P42" s="12"/>
      <c r="Q42" s="12"/>
    </row>
    <row r="43" spans="1:17" ht="12.75">
      <c r="A43" s="12"/>
      <c r="B43" s="237" t="s">
        <v>493</v>
      </c>
      <c r="C43" s="151" t="s">
        <v>125</v>
      </c>
      <c r="D43" s="230">
        <v>2000</v>
      </c>
      <c r="E43" s="205"/>
      <c r="F43" s="37"/>
      <c r="G43" s="37"/>
      <c r="H43" s="205"/>
      <c r="I43" s="37"/>
      <c r="J43" s="37"/>
      <c r="K43" s="37"/>
      <c r="L43" s="37"/>
      <c r="M43" s="37"/>
      <c r="N43" s="37"/>
      <c r="O43" s="12"/>
      <c r="P43" s="12"/>
      <c r="Q43" s="12"/>
    </row>
    <row r="44" spans="1:17" ht="12.75">
      <c r="A44" s="12"/>
      <c r="B44" s="84" t="s">
        <v>494</v>
      </c>
      <c r="C44" s="151" t="s">
        <v>125</v>
      </c>
      <c r="D44" s="230">
        <v>2007</v>
      </c>
      <c r="E44" s="205"/>
      <c r="F44" s="37"/>
      <c r="G44" s="37"/>
      <c r="H44" s="205"/>
      <c r="I44" s="37"/>
      <c r="J44" s="37"/>
      <c r="K44" s="37"/>
      <c r="L44" s="37"/>
      <c r="M44" s="37"/>
      <c r="N44" s="37"/>
      <c r="O44" s="12"/>
      <c r="P44" s="12"/>
      <c r="Q44" s="12"/>
    </row>
    <row r="45" spans="1:17" ht="12.75">
      <c r="A45" s="12"/>
      <c r="B45" s="237" t="s">
        <v>495</v>
      </c>
      <c r="C45" s="151" t="s">
        <v>126</v>
      </c>
      <c r="D45" s="230">
        <v>1994</v>
      </c>
      <c r="E45" s="205"/>
      <c r="F45" s="37"/>
      <c r="G45" s="37"/>
      <c r="H45" s="205"/>
      <c r="I45" s="37"/>
      <c r="J45" s="37"/>
      <c r="K45" s="37"/>
      <c r="L45" s="37"/>
      <c r="M45" s="37"/>
      <c r="N45" s="37"/>
      <c r="O45" s="12"/>
      <c r="P45" s="12"/>
      <c r="Q45" s="12"/>
    </row>
    <row r="46" spans="1:17" ht="12.75">
      <c r="A46" s="12"/>
      <c r="B46" s="237" t="s">
        <v>496</v>
      </c>
      <c r="C46" s="151" t="s">
        <v>174</v>
      </c>
      <c r="D46" s="230">
        <v>1982</v>
      </c>
      <c r="E46" s="205"/>
      <c r="F46" s="37"/>
      <c r="G46" s="37"/>
      <c r="H46" s="205"/>
      <c r="I46" s="37"/>
      <c r="J46" s="37"/>
      <c r="K46" s="37"/>
      <c r="L46" s="37"/>
      <c r="M46" s="37"/>
      <c r="N46" s="37"/>
      <c r="O46" s="12"/>
      <c r="P46" s="12"/>
      <c r="Q46" s="12"/>
    </row>
    <row r="47" spans="1:17" ht="12.75">
      <c r="A47" s="12"/>
      <c r="B47" s="84" t="s">
        <v>497</v>
      </c>
      <c r="C47" s="151" t="s">
        <v>174</v>
      </c>
      <c r="D47" s="230">
        <v>1984</v>
      </c>
      <c r="E47" s="205"/>
      <c r="F47" s="37"/>
      <c r="G47" s="37"/>
      <c r="H47" s="205"/>
      <c r="I47" s="37"/>
      <c r="J47" s="37"/>
      <c r="K47" s="37"/>
      <c r="L47" s="37"/>
      <c r="M47" s="37"/>
      <c r="N47" s="37"/>
      <c r="O47" s="12"/>
      <c r="P47" s="12"/>
      <c r="Q47" s="12"/>
    </row>
    <row r="48" spans="1:17" ht="12.75">
      <c r="A48" s="12"/>
      <c r="B48" s="236" t="s">
        <v>498</v>
      </c>
      <c r="C48" s="151" t="s">
        <v>174</v>
      </c>
      <c r="D48" s="230">
        <v>1986</v>
      </c>
      <c r="E48" s="205"/>
      <c r="F48" s="37"/>
      <c r="G48" s="37"/>
      <c r="H48" s="205"/>
      <c r="I48" s="37"/>
      <c r="J48" s="37"/>
      <c r="K48" s="37"/>
      <c r="L48" s="37"/>
      <c r="M48" s="37"/>
      <c r="N48" s="37"/>
      <c r="O48" s="12"/>
      <c r="P48" s="12"/>
      <c r="Q48" s="12"/>
    </row>
    <row r="49" spans="1:17" ht="12.75">
      <c r="A49" s="12"/>
      <c r="B49" s="84" t="s">
        <v>546</v>
      </c>
      <c r="C49" s="151" t="s">
        <v>174</v>
      </c>
      <c r="D49" s="230">
        <v>1985</v>
      </c>
      <c r="E49" s="205"/>
      <c r="F49" s="37"/>
      <c r="G49" s="37"/>
      <c r="H49" s="205"/>
      <c r="I49" s="37"/>
      <c r="J49" s="37"/>
      <c r="K49" s="37"/>
      <c r="L49" s="37"/>
      <c r="M49" s="37"/>
      <c r="N49" s="37"/>
      <c r="O49" s="12"/>
      <c r="P49" s="12"/>
      <c r="Q49" s="12"/>
    </row>
    <row r="50" spans="1:17" ht="12.75">
      <c r="A50" s="12"/>
      <c r="B50" s="84" t="s">
        <v>499</v>
      </c>
      <c r="C50" s="151" t="s">
        <v>174</v>
      </c>
      <c r="D50" s="230">
        <v>2001</v>
      </c>
      <c r="E50" s="205"/>
      <c r="F50" s="37"/>
      <c r="G50" s="37"/>
      <c r="H50" s="205"/>
      <c r="I50" s="37"/>
      <c r="J50" s="37"/>
      <c r="K50" s="37"/>
      <c r="L50" s="37"/>
      <c r="M50" s="37"/>
      <c r="N50" s="37"/>
      <c r="O50" s="12"/>
      <c r="P50" s="12"/>
      <c r="Q50" s="12"/>
    </row>
    <row r="51" spans="1:17" ht="12.75">
      <c r="A51" s="12"/>
      <c r="B51" s="237" t="s">
        <v>500</v>
      </c>
      <c r="C51" s="151" t="s">
        <v>174</v>
      </c>
      <c r="D51" s="230">
        <v>2001</v>
      </c>
      <c r="E51" s="205"/>
      <c r="F51" s="37"/>
      <c r="G51" s="37"/>
      <c r="H51" s="205"/>
      <c r="I51" s="37"/>
      <c r="J51" s="37"/>
      <c r="K51" s="37"/>
      <c r="L51" s="37"/>
      <c r="M51" s="37"/>
      <c r="N51" s="37"/>
      <c r="O51" s="12"/>
      <c r="P51" s="12"/>
      <c r="Q51" s="12"/>
    </row>
    <row r="52" spans="1:17" ht="12.75">
      <c r="A52" s="12"/>
      <c r="B52" s="237" t="s">
        <v>501</v>
      </c>
      <c r="C52" s="151" t="s">
        <v>174</v>
      </c>
      <c r="D52" s="230">
        <v>1998</v>
      </c>
      <c r="E52" s="205"/>
      <c r="F52" s="37"/>
      <c r="G52" s="37"/>
      <c r="H52" s="205"/>
      <c r="I52" s="37"/>
      <c r="J52" s="37"/>
      <c r="K52" s="37"/>
      <c r="L52" s="37"/>
      <c r="M52" s="37"/>
      <c r="N52" s="37"/>
      <c r="O52" s="12"/>
      <c r="P52" s="12"/>
      <c r="Q52" s="12"/>
    </row>
    <row r="53" spans="1:17" ht="12.75">
      <c r="A53" s="12"/>
      <c r="B53" s="221" t="s">
        <v>547</v>
      </c>
      <c r="C53" s="151" t="s">
        <v>127</v>
      </c>
      <c r="D53" s="230">
        <v>1985</v>
      </c>
      <c r="E53" s="205"/>
      <c r="F53" s="37"/>
      <c r="G53" s="37"/>
      <c r="H53" s="205"/>
      <c r="I53" s="37"/>
      <c r="J53" s="37"/>
      <c r="K53" s="37"/>
      <c r="L53" s="37"/>
      <c r="M53" s="37"/>
      <c r="N53" s="37"/>
      <c r="O53" s="12"/>
      <c r="P53" s="12"/>
      <c r="Q53" s="12"/>
    </row>
    <row r="54" spans="1:17" ht="12.75">
      <c r="A54" s="12"/>
      <c r="B54" s="221" t="s">
        <v>548</v>
      </c>
      <c r="C54" s="151" t="s">
        <v>127</v>
      </c>
      <c r="D54" s="230">
        <v>1985</v>
      </c>
      <c r="E54" s="205"/>
      <c r="F54" s="37"/>
      <c r="G54" s="37"/>
      <c r="H54" s="205"/>
      <c r="I54" s="37"/>
      <c r="J54" s="37"/>
      <c r="K54" s="37"/>
      <c r="L54" s="37"/>
      <c r="M54" s="37"/>
      <c r="N54" s="37"/>
      <c r="O54" s="12"/>
      <c r="P54" s="12"/>
      <c r="Q54" s="12"/>
    </row>
    <row r="55" spans="1:17" ht="12.75">
      <c r="A55" s="12"/>
      <c r="B55" s="221" t="s">
        <v>549</v>
      </c>
      <c r="C55" s="151" t="s">
        <v>127</v>
      </c>
      <c r="D55" s="230">
        <v>1987</v>
      </c>
      <c r="E55" s="205"/>
      <c r="F55" s="37"/>
      <c r="G55" s="37"/>
      <c r="H55" s="205"/>
      <c r="I55" s="37"/>
      <c r="J55" s="37"/>
      <c r="K55" s="37"/>
      <c r="L55" s="37"/>
      <c r="M55" s="37"/>
      <c r="N55" s="37"/>
      <c r="O55" s="12"/>
      <c r="P55" s="12"/>
      <c r="Q55" s="12"/>
    </row>
    <row r="56" spans="1:17" ht="12.75">
      <c r="A56" s="12"/>
      <c r="B56" s="221" t="s">
        <v>550</v>
      </c>
      <c r="C56" s="151" t="s">
        <v>127</v>
      </c>
      <c r="D56" s="230">
        <v>1988</v>
      </c>
      <c r="E56" s="205"/>
      <c r="F56" s="37"/>
      <c r="G56" s="37"/>
      <c r="H56" s="205"/>
      <c r="I56" s="37"/>
      <c r="J56" s="37"/>
      <c r="K56" s="37"/>
      <c r="L56" s="37"/>
      <c r="M56" s="37"/>
      <c r="N56" s="37"/>
      <c r="O56" s="12"/>
      <c r="P56" s="12"/>
      <c r="Q56" s="12"/>
    </row>
    <row r="57" spans="1:17" ht="12.75">
      <c r="A57" s="12"/>
      <c r="B57" s="221" t="s">
        <v>551</v>
      </c>
      <c r="C57" s="151" t="s">
        <v>127</v>
      </c>
      <c r="D57" s="230">
        <v>1989</v>
      </c>
      <c r="E57" s="205"/>
      <c r="F57" s="37"/>
      <c r="G57" s="37"/>
      <c r="H57" s="205"/>
      <c r="I57" s="37"/>
      <c r="J57" s="37"/>
      <c r="K57" s="37"/>
      <c r="L57" s="37"/>
      <c r="M57" s="37"/>
      <c r="N57" s="37"/>
      <c r="O57" s="12"/>
      <c r="P57" s="12"/>
      <c r="Q57" s="12"/>
    </row>
    <row r="58" spans="1:17" ht="12.75">
      <c r="A58" s="12"/>
      <c r="B58" s="221" t="s">
        <v>552</v>
      </c>
      <c r="C58" s="151" t="s">
        <v>127</v>
      </c>
      <c r="D58" s="230">
        <v>1990</v>
      </c>
      <c r="E58" s="205"/>
      <c r="F58" s="37"/>
      <c r="G58" s="37"/>
      <c r="H58" s="205"/>
      <c r="I58" s="37"/>
      <c r="J58" s="37"/>
      <c r="K58" s="37"/>
      <c r="L58" s="37"/>
      <c r="M58" s="37"/>
      <c r="N58" s="37"/>
      <c r="O58" s="12"/>
      <c r="P58" s="12"/>
      <c r="Q58" s="12"/>
    </row>
    <row r="59" spans="1:17" ht="12.75">
      <c r="A59" s="12"/>
      <c r="B59" s="221" t="s">
        <v>553</v>
      </c>
      <c r="C59" s="151" t="s">
        <v>127</v>
      </c>
      <c r="D59" s="230">
        <v>1991</v>
      </c>
      <c r="E59" s="205"/>
      <c r="F59" s="37"/>
      <c r="G59" s="37"/>
      <c r="H59" s="205"/>
      <c r="I59" s="37"/>
      <c r="J59" s="37"/>
      <c r="K59" s="37"/>
      <c r="L59" s="37"/>
      <c r="M59" s="37"/>
      <c r="N59" s="37"/>
      <c r="O59" s="12"/>
      <c r="P59" s="12"/>
      <c r="Q59" s="12"/>
    </row>
    <row r="60" spans="1:17" ht="12.75">
      <c r="A60" s="12"/>
      <c r="B60" s="221" t="s">
        <v>554</v>
      </c>
      <c r="C60" s="151" t="s">
        <v>127</v>
      </c>
      <c r="D60" s="230">
        <v>1994</v>
      </c>
      <c r="E60" s="205"/>
      <c r="F60" s="37"/>
      <c r="G60" s="37"/>
      <c r="H60" s="205"/>
      <c r="I60" s="37"/>
      <c r="J60" s="37"/>
      <c r="K60" s="37"/>
      <c r="L60" s="37"/>
      <c r="M60" s="37"/>
      <c r="N60" s="37"/>
      <c r="O60" s="12"/>
      <c r="P60" s="12"/>
      <c r="Q60" s="12"/>
    </row>
    <row r="61" spans="1:17" ht="12.75">
      <c r="A61" s="12"/>
      <c r="B61" s="221" t="s">
        <v>555</v>
      </c>
      <c r="C61" s="151" t="s">
        <v>127</v>
      </c>
      <c r="D61" s="230">
        <v>1994</v>
      </c>
      <c r="E61" s="205"/>
      <c r="F61" s="37"/>
      <c r="G61" s="37"/>
      <c r="H61" s="205"/>
      <c r="I61" s="37"/>
      <c r="J61" s="37"/>
      <c r="K61" s="37"/>
      <c r="L61" s="37"/>
      <c r="M61" s="37"/>
      <c r="N61" s="37"/>
      <c r="O61" s="12"/>
      <c r="P61" s="12"/>
      <c r="Q61" s="12"/>
    </row>
    <row r="62" spans="1:17" ht="12.75">
      <c r="A62" s="12"/>
      <c r="B62" s="221" t="s">
        <v>556</v>
      </c>
      <c r="C62" s="151" t="s">
        <v>127</v>
      </c>
      <c r="D62" s="230">
        <v>2002</v>
      </c>
      <c r="E62" s="205"/>
      <c r="F62" s="37"/>
      <c r="G62" s="37"/>
      <c r="H62" s="205"/>
      <c r="I62" s="37"/>
      <c r="J62" s="37"/>
      <c r="K62" s="37"/>
      <c r="L62" s="37"/>
      <c r="M62" s="37"/>
      <c r="N62" s="37"/>
      <c r="O62" s="12"/>
      <c r="P62" s="12"/>
      <c r="Q62" s="12"/>
    </row>
    <row r="63" spans="1:17" ht="12.75">
      <c r="A63" s="12"/>
      <c r="B63" s="237" t="s">
        <v>502</v>
      </c>
      <c r="C63" s="151" t="s">
        <v>128</v>
      </c>
      <c r="D63" s="230">
        <v>1984</v>
      </c>
      <c r="E63" s="205"/>
      <c r="F63" s="37"/>
      <c r="G63" s="37"/>
      <c r="H63" s="205"/>
      <c r="I63" s="37"/>
      <c r="J63" s="37"/>
      <c r="K63" s="37"/>
      <c r="L63" s="37"/>
      <c r="M63" s="37"/>
      <c r="N63" s="37"/>
      <c r="O63" s="12"/>
      <c r="P63" s="12"/>
      <c r="Q63" s="12"/>
    </row>
    <row r="64" spans="1:17" ht="12.75">
      <c r="A64" s="12"/>
      <c r="B64" s="84" t="s">
        <v>557</v>
      </c>
      <c r="C64" s="151" t="s">
        <v>128</v>
      </c>
      <c r="D64" s="230">
        <v>1986</v>
      </c>
      <c r="E64" s="205"/>
      <c r="F64" s="37"/>
      <c r="G64" s="37"/>
      <c r="H64" s="205"/>
      <c r="I64" s="37"/>
      <c r="J64" s="37"/>
      <c r="K64" s="37"/>
      <c r="L64" s="37"/>
      <c r="M64" s="37"/>
      <c r="N64" s="37"/>
      <c r="O64" s="12"/>
      <c r="P64" s="12"/>
      <c r="Q64" s="12"/>
    </row>
    <row r="65" spans="1:17" ht="12.75">
      <c r="A65" s="12"/>
      <c r="B65" s="236" t="s">
        <v>503</v>
      </c>
      <c r="C65" s="151" t="s">
        <v>504</v>
      </c>
      <c r="D65" s="230">
        <v>1991</v>
      </c>
      <c r="E65" s="205"/>
      <c r="F65" s="37"/>
      <c r="G65" s="37"/>
      <c r="H65" s="205"/>
      <c r="I65" s="37"/>
      <c r="J65" s="37"/>
      <c r="K65" s="37"/>
      <c r="L65" s="37"/>
      <c r="M65" s="37"/>
      <c r="N65" s="37"/>
      <c r="O65" s="12"/>
      <c r="P65" s="12"/>
      <c r="Q65" s="12"/>
    </row>
    <row r="66" spans="1:17" ht="12.75">
      <c r="A66" s="12"/>
      <c r="B66" s="84" t="s">
        <v>558</v>
      </c>
      <c r="C66" s="151" t="s">
        <v>130</v>
      </c>
      <c r="D66" s="230">
        <v>1997</v>
      </c>
      <c r="E66" s="205"/>
      <c r="F66" s="37"/>
      <c r="G66" s="37"/>
      <c r="H66" s="205"/>
      <c r="I66" s="37"/>
      <c r="J66" s="37"/>
      <c r="K66" s="37"/>
      <c r="L66" s="37"/>
      <c r="M66" s="37"/>
      <c r="N66" s="37"/>
      <c r="O66" s="12"/>
      <c r="P66" s="12"/>
      <c r="Q66" s="12"/>
    </row>
    <row r="67" spans="1:17" ht="12.75">
      <c r="A67" s="12"/>
      <c r="B67" s="84" t="s">
        <v>505</v>
      </c>
      <c r="C67" s="151" t="s">
        <v>342</v>
      </c>
      <c r="D67" s="230">
        <v>2000</v>
      </c>
      <c r="E67" s="205"/>
      <c r="F67" s="37"/>
      <c r="G67" s="37"/>
      <c r="H67" s="205"/>
      <c r="I67" s="37"/>
      <c r="J67" s="37"/>
      <c r="K67" s="37"/>
      <c r="L67" s="37"/>
      <c r="M67" s="37"/>
      <c r="N67" s="37"/>
      <c r="O67" s="12"/>
      <c r="P67" s="12"/>
      <c r="Q67" s="12"/>
    </row>
    <row r="68" spans="1:17" ht="12.75">
      <c r="A68" s="12"/>
      <c r="B68" s="84" t="s">
        <v>506</v>
      </c>
      <c r="C68" s="151" t="s">
        <v>342</v>
      </c>
      <c r="D68" s="230">
        <v>1999</v>
      </c>
      <c r="E68" s="205"/>
      <c r="F68" s="37"/>
      <c r="G68" s="37"/>
      <c r="H68" s="205"/>
      <c r="I68" s="37"/>
      <c r="J68" s="37"/>
      <c r="K68" s="37"/>
      <c r="L68" s="37"/>
      <c r="M68" s="37"/>
      <c r="N68" s="37"/>
      <c r="O68" s="12"/>
      <c r="P68" s="12"/>
      <c r="Q68" s="12"/>
    </row>
    <row r="69" spans="1:17" ht="12.75">
      <c r="A69" s="12"/>
      <c r="B69" s="84" t="s">
        <v>559</v>
      </c>
      <c r="C69" s="151" t="s">
        <v>84</v>
      </c>
      <c r="D69" s="230">
        <v>1991</v>
      </c>
      <c r="E69" s="205"/>
      <c r="F69" s="37"/>
      <c r="G69" s="37"/>
      <c r="H69" s="205"/>
      <c r="I69" s="37"/>
      <c r="J69" s="37"/>
      <c r="K69" s="37"/>
      <c r="L69" s="37"/>
      <c r="M69" s="37"/>
      <c r="N69" s="37"/>
      <c r="O69" s="12"/>
      <c r="P69" s="12"/>
      <c r="Q69" s="12"/>
    </row>
    <row r="70" spans="1:17" ht="12.75">
      <c r="A70" s="12"/>
      <c r="B70" s="84" t="s">
        <v>560</v>
      </c>
      <c r="C70" s="151" t="s">
        <v>179</v>
      </c>
      <c r="D70" s="230">
        <v>1983</v>
      </c>
      <c r="E70" s="205"/>
      <c r="F70" s="37"/>
      <c r="G70" s="37"/>
      <c r="H70" s="205"/>
      <c r="I70" s="37"/>
      <c r="J70" s="37"/>
      <c r="K70" s="37"/>
      <c r="L70" s="37"/>
      <c r="M70" s="37"/>
      <c r="N70" s="37"/>
      <c r="O70" s="12"/>
      <c r="P70" s="12"/>
      <c r="Q70" s="12"/>
    </row>
    <row r="71" spans="1:17" ht="12.75">
      <c r="A71" s="12"/>
      <c r="B71" s="221" t="s">
        <v>561</v>
      </c>
      <c r="C71" s="151" t="s">
        <v>90</v>
      </c>
      <c r="D71" s="230">
        <v>1981</v>
      </c>
      <c r="E71" s="205"/>
      <c r="F71" s="37"/>
      <c r="G71" s="37"/>
      <c r="H71" s="205"/>
      <c r="I71" s="37"/>
      <c r="J71" s="37"/>
      <c r="K71" s="37"/>
      <c r="L71" s="37"/>
      <c r="M71" s="37"/>
      <c r="N71" s="37"/>
      <c r="O71" s="12"/>
      <c r="P71" s="12"/>
      <c r="Q71" s="12"/>
    </row>
    <row r="72" spans="1:17" ht="11.25" customHeight="1">
      <c r="A72" s="12"/>
      <c r="B72" s="221" t="s">
        <v>562</v>
      </c>
      <c r="C72" s="151" t="s">
        <v>90</v>
      </c>
      <c r="D72" s="230">
        <v>1982</v>
      </c>
      <c r="E72" s="205"/>
      <c r="F72" s="37"/>
      <c r="G72" s="37"/>
      <c r="H72" s="205"/>
      <c r="I72" s="37"/>
      <c r="J72" s="37"/>
      <c r="K72" s="37"/>
      <c r="L72" s="37"/>
      <c r="M72" s="37"/>
      <c r="N72" s="37"/>
      <c r="O72" s="12"/>
      <c r="P72" s="12"/>
      <c r="Q72" s="12"/>
    </row>
    <row r="73" spans="1:17" ht="11.25" customHeight="1">
      <c r="A73" s="12"/>
      <c r="B73" s="221" t="s">
        <v>563</v>
      </c>
      <c r="C73" s="151" t="s">
        <v>90</v>
      </c>
      <c r="D73" s="230">
        <v>1982</v>
      </c>
      <c r="E73" s="205"/>
      <c r="F73" s="37"/>
      <c r="G73" s="37"/>
      <c r="H73" s="205"/>
      <c r="I73" s="37"/>
      <c r="J73" s="37"/>
      <c r="K73" s="37"/>
      <c r="L73" s="37"/>
      <c r="M73" s="37"/>
      <c r="N73" s="37"/>
      <c r="O73" s="12"/>
      <c r="P73" s="12"/>
      <c r="Q73" s="12"/>
    </row>
    <row r="74" spans="1:17" ht="13.5" customHeight="1">
      <c r="A74" s="12"/>
      <c r="B74" s="221" t="s">
        <v>564</v>
      </c>
      <c r="C74" s="151" t="s">
        <v>90</v>
      </c>
      <c r="D74" s="230">
        <v>1983</v>
      </c>
      <c r="E74" s="205"/>
      <c r="F74" s="37"/>
      <c r="G74" s="37"/>
      <c r="H74" s="205"/>
      <c r="I74" s="37"/>
      <c r="J74" s="37"/>
      <c r="K74" s="37"/>
      <c r="L74" s="37"/>
      <c r="M74" s="37"/>
      <c r="N74" s="37"/>
      <c r="O74" s="12"/>
      <c r="P74" s="12"/>
      <c r="Q74" s="12"/>
    </row>
    <row r="75" spans="1:17" ht="13.5" customHeight="1">
      <c r="A75" s="12"/>
      <c r="B75" s="221" t="s">
        <v>565</v>
      </c>
      <c r="C75" s="151" t="s">
        <v>90</v>
      </c>
      <c r="D75" s="230">
        <v>1986</v>
      </c>
      <c r="E75" s="205"/>
      <c r="F75" s="37"/>
      <c r="G75" s="37"/>
      <c r="H75" s="205"/>
      <c r="I75" s="37"/>
      <c r="J75" s="37"/>
      <c r="K75" s="37"/>
      <c r="L75" s="37"/>
      <c r="M75" s="37"/>
      <c r="N75" s="37"/>
      <c r="O75" s="12"/>
      <c r="P75" s="12"/>
      <c r="Q75" s="12"/>
    </row>
    <row r="76" spans="1:17" ht="11.25" customHeight="1">
      <c r="A76" s="12"/>
      <c r="B76" s="221" t="s">
        <v>507</v>
      </c>
      <c r="C76" s="151" t="s">
        <v>90</v>
      </c>
      <c r="D76" s="230">
        <v>1985</v>
      </c>
      <c r="E76" s="205"/>
      <c r="F76" s="37"/>
      <c r="G76" s="37"/>
      <c r="H76" s="205"/>
      <c r="I76" s="207"/>
      <c r="J76" s="37"/>
      <c r="K76" s="37"/>
      <c r="L76" s="37"/>
      <c r="M76" s="37"/>
      <c r="N76" s="37"/>
      <c r="O76" s="12"/>
      <c r="P76" s="12"/>
      <c r="Q76" s="12"/>
    </row>
    <row r="77" spans="1:17" ht="12.75">
      <c r="A77" s="12"/>
      <c r="B77" s="221" t="s">
        <v>508</v>
      </c>
      <c r="C77" s="151" t="s">
        <v>90</v>
      </c>
      <c r="D77" s="230">
        <v>1986</v>
      </c>
      <c r="E77" s="205"/>
      <c r="F77" s="37"/>
      <c r="G77" s="37"/>
      <c r="H77" s="205"/>
      <c r="I77" s="37"/>
      <c r="J77" s="37"/>
      <c r="K77" s="37"/>
      <c r="L77" s="37"/>
      <c r="M77" s="37"/>
      <c r="N77" s="37"/>
      <c r="O77" s="12"/>
      <c r="P77" s="12"/>
      <c r="Q77" s="12"/>
    </row>
    <row r="78" spans="1:17" ht="12.75">
      <c r="A78" s="12"/>
      <c r="B78" s="84" t="s">
        <v>566</v>
      </c>
      <c r="C78" s="151" t="s">
        <v>100</v>
      </c>
      <c r="D78" s="230">
        <v>1992</v>
      </c>
      <c r="E78" s="205"/>
      <c r="F78" s="37"/>
      <c r="G78" s="37"/>
      <c r="H78" s="205"/>
      <c r="I78" s="37"/>
      <c r="J78" s="37"/>
      <c r="K78" s="37"/>
      <c r="L78" s="37"/>
      <c r="M78" s="37"/>
      <c r="N78" s="37"/>
      <c r="O78" s="12"/>
      <c r="P78" s="12"/>
      <c r="Q78" s="12"/>
    </row>
    <row r="79" spans="1:17" ht="12.75">
      <c r="A79" s="12"/>
      <c r="B79" s="84" t="s">
        <v>567</v>
      </c>
      <c r="C79" s="151" t="s">
        <v>100</v>
      </c>
      <c r="D79" s="230">
        <v>1993</v>
      </c>
      <c r="E79" s="205"/>
      <c r="F79" s="37"/>
      <c r="G79" s="37"/>
      <c r="H79" s="205"/>
      <c r="I79" s="37"/>
      <c r="J79" s="37"/>
      <c r="K79" s="37"/>
      <c r="L79" s="37"/>
      <c r="M79" s="37"/>
      <c r="N79" s="37"/>
      <c r="O79" s="12"/>
      <c r="P79" s="12"/>
      <c r="Q79" s="12"/>
    </row>
    <row r="80" spans="1:17" ht="12.75">
      <c r="A80" s="12"/>
      <c r="B80" s="84" t="s">
        <v>568</v>
      </c>
      <c r="C80" s="151" t="s">
        <v>100</v>
      </c>
      <c r="D80" s="230">
        <v>1996</v>
      </c>
      <c r="E80" s="205"/>
      <c r="F80" s="37"/>
      <c r="G80" s="37"/>
      <c r="H80" s="205"/>
      <c r="I80" s="37"/>
      <c r="J80" s="37"/>
      <c r="K80" s="37"/>
      <c r="L80" s="37"/>
      <c r="M80" s="37"/>
      <c r="N80" s="37"/>
      <c r="O80" s="12"/>
      <c r="P80" s="12"/>
      <c r="Q80" s="12"/>
    </row>
    <row r="81" spans="1:17" ht="12.75">
      <c r="A81" s="12"/>
      <c r="B81" s="236" t="s">
        <v>576</v>
      </c>
      <c r="C81" s="151" t="s">
        <v>135</v>
      </c>
      <c r="D81" s="230">
        <v>1998</v>
      </c>
      <c r="E81" s="205"/>
      <c r="F81" s="37"/>
      <c r="G81" s="37"/>
      <c r="H81" s="205"/>
      <c r="I81" s="37"/>
      <c r="J81" s="37"/>
      <c r="K81" s="37"/>
      <c r="L81" s="37"/>
      <c r="M81" s="37"/>
      <c r="N81" s="37"/>
      <c r="O81" s="12"/>
      <c r="P81" s="12"/>
      <c r="Q81" s="12"/>
    </row>
    <row r="82" spans="1:17" ht="12.75">
      <c r="A82" s="12"/>
      <c r="B82" s="84" t="s">
        <v>509</v>
      </c>
      <c r="C82" s="151" t="s">
        <v>184</v>
      </c>
      <c r="D82" s="230">
        <v>1984</v>
      </c>
      <c r="E82" s="205"/>
      <c r="F82" s="37"/>
      <c r="G82" s="37"/>
      <c r="H82" s="205"/>
      <c r="I82" s="37"/>
      <c r="J82" s="37"/>
      <c r="K82" s="37"/>
      <c r="L82" s="37"/>
      <c r="M82" s="37"/>
      <c r="N82" s="37"/>
      <c r="O82" s="12"/>
      <c r="P82" s="12"/>
      <c r="Q82" s="12"/>
    </row>
    <row r="83" spans="1:17" ht="12.75">
      <c r="A83" s="12"/>
      <c r="B83" s="84" t="s">
        <v>569</v>
      </c>
      <c r="C83" s="151" t="s">
        <v>137</v>
      </c>
      <c r="D83" s="230">
        <v>2002</v>
      </c>
      <c r="E83" s="205"/>
      <c r="F83" s="37"/>
      <c r="G83" s="37"/>
      <c r="H83" s="205"/>
      <c r="I83" s="37"/>
      <c r="J83" s="37"/>
      <c r="K83" s="37"/>
      <c r="L83" s="37"/>
      <c r="M83" s="37"/>
      <c r="N83" s="37"/>
      <c r="O83" s="12"/>
      <c r="P83" s="12"/>
      <c r="Q83" s="12"/>
    </row>
    <row r="84" spans="1:17" ht="12.75">
      <c r="A84" s="12"/>
      <c r="B84" s="237" t="s">
        <v>510</v>
      </c>
      <c r="C84" s="151" t="s">
        <v>137</v>
      </c>
      <c r="D84" s="230">
        <v>2003</v>
      </c>
      <c r="E84" s="205"/>
      <c r="F84" s="37"/>
      <c r="G84" s="37"/>
      <c r="H84" s="205"/>
      <c r="I84" s="37"/>
      <c r="J84" s="37"/>
      <c r="K84" s="37"/>
      <c r="L84" s="37"/>
      <c r="M84" s="37"/>
      <c r="N84" s="37"/>
      <c r="O84" s="12"/>
      <c r="P84" s="12"/>
      <c r="Q84" s="12"/>
    </row>
    <row r="85" spans="1:17" ht="12.75">
      <c r="A85" s="12"/>
      <c r="B85" s="84" t="s">
        <v>511</v>
      </c>
      <c r="C85" s="151" t="s">
        <v>250</v>
      </c>
      <c r="D85" s="230">
        <v>2008</v>
      </c>
      <c r="E85" s="205"/>
      <c r="F85" s="37"/>
      <c r="G85" s="37"/>
      <c r="H85" s="205"/>
      <c r="I85" s="207"/>
      <c r="J85" s="37"/>
      <c r="K85" s="37"/>
      <c r="L85" s="37"/>
      <c r="M85" s="37"/>
      <c r="N85" s="37"/>
      <c r="O85" s="12"/>
      <c r="P85" s="12"/>
      <c r="Q85" s="12"/>
    </row>
    <row r="86" spans="1:17" ht="12.75">
      <c r="A86" s="12"/>
      <c r="B86" s="237" t="s">
        <v>512</v>
      </c>
      <c r="C86" s="151" t="s">
        <v>513</v>
      </c>
      <c r="D86" s="230">
        <v>1982</v>
      </c>
      <c r="E86" s="205"/>
      <c r="F86" s="37"/>
      <c r="G86" s="37"/>
      <c r="H86" s="205"/>
      <c r="I86" s="207"/>
      <c r="J86" s="37"/>
      <c r="K86" s="37"/>
      <c r="L86" s="37"/>
      <c r="M86" s="37"/>
      <c r="N86" s="37"/>
      <c r="O86" s="12"/>
      <c r="P86" s="12"/>
      <c r="Q86" s="12"/>
    </row>
    <row r="87" spans="1:17" ht="12.75">
      <c r="A87" s="12"/>
      <c r="B87" s="84" t="s">
        <v>570</v>
      </c>
      <c r="C87" s="151" t="s">
        <v>252</v>
      </c>
      <c r="D87" s="230">
        <v>1994</v>
      </c>
      <c r="E87" s="205"/>
      <c r="F87" s="37"/>
      <c r="G87" s="37"/>
      <c r="H87" s="205"/>
      <c r="I87" s="207"/>
      <c r="J87" s="37"/>
      <c r="K87" s="37"/>
      <c r="L87" s="37"/>
      <c r="M87" s="37"/>
      <c r="N87" s="37"/>
      <c r="O87" s="12"/>
      <c r="P87" s="12"/>
      <c r="Q87" s="12"/>
    </row>
    <row r="88" spans="1:17" ht="12.75">
      <c r="A88" s="12"/>
      <c r="B88" s="84" t="s">
        <v>571</v>
      </c>
      <c r="C88" s="151" t="s">
        <v>252</v>
      </c>
      <c r="D88" s="230">
        <v>1995</v>
      </c>
      <c r="E88" s="205"/>
      <c r="F88" s="37"/>
      <c r="G88" s="37"/>
      <c r="H88" s="205"/>
      <c r="I88" s="207"/>
      <c r="J88" s="37"/>
      <c r="K88" s="37"/>
      <c r="L88" s="37"/>
      <c r="M88" s="37"/>
      <c r="N88" s="37"/>
      <c r="O88" s="12"/>
      <c r="P88" s="12"/>
      <c r="Q88" s="12"/>
    </row>
    <row r="89" spans="1:17" ht="12.75">
      <c r="A89" s="12"/>
      <c r="B89" s="84" t="s">
        <v>572</v>
      </c>
      <c r="C89" s="151" t="s">
        <v>252</v>
      </c>
      <c r="D89" s="230">
        <v>1998</v>
      </c>
      <c r="E89" s="205"/>
      <c r="F89" s="37"/>
      <c r="G89" s="37"/>
      <c r="H89" s="205"/>
      <c r="I89" s="207"/>
      <c r="J89" s="37"/>
      <c r="K89" s="37"/>
      <c r="L89" s="37"/>
      <c r="M89" s="37"/>
      <c r="N89" s="37"/>
      <c r="O89" s="12"/>
      <c r="P89" s="12"/>
      <c r="Q89" s="12"/>
    </row>
    <row r="90" spans="1:17" ht="12.75">
      <c r="A90" s="12"/>
      <c r="B90" s="84" t="s">
        <v>573</v>
      </c>
      <c r="C90" s="151" t="s">
        <v>252</v>
      </c>
      <c r="D90" s="230">
        <v>1998</v>
      </c>
      <c r="E90" s="205"/>
      <c r="F90" s="37"/>
      <c r="G90" s="37"/>
      <c r="H90" s="205"/>
      <c r="I90" s="207"/>
      <c r="J90" s="37"/>
      <c r="K90" s="37"/>
      <c r="L90" s="37"/>
      <c r="M90" s="37"/>
      <c r="N90" s="37"/>
      <c r="O90" s="12"/>
      <c r="P90" s="12"/>
      <c r="Q90" s="12"/>
    </row>
    <row r="91" spans="1:17" ht="12.75">
      <c r="A91" s="12"/>
      <c r="B91" s="237" t="s">
        <v>514</v>
      </c>
      <c r="C91" s="151" t="s">
        <v>252</v>
      </c>
      <c r="D91" s="230">
        <v>2000</v>
      </c>
      <c r="E91" s="205"/>
      <c r="F91" s="37"/>
      <c r="G91" s="37"/>
      <c r="H91" s="205"/>
      <c r="I91" s="37"/>
      <c r="J91" s="37"/>
      <c r="K91" s="37"/>
      <c r="L91" s="37"/>
      <c r="M91" s="37"/>
      <c r="N91" s="37"/>
      <c r="O91" s="12"/>
      <c r="P91" s="12"/>
      <c r="Q91" s="12"/>
    </row>
    <row r="92" spans="1:17" ht="12.75">
      <c r="A92" s="12"/>
      <c r="B92" s="84" t="s">
        <v>575</v>
      </c>
      <c r="C92" s="151" t="s">
        <v>140</v>
      </c>
      <c r="D92" s="230">
        <v>1994</v>
      </c>
      <c r="E92" s="205"/>
      <c r="F92" s="37"/>
      <c r="G92" s="37"/>
      <c r="H92" s="205"/>
      <c r="I92" s="37"/>
      <c r="J92" s="37"/>
      <c r="K92" s="37"/>
      <c r="L92" s="37"/>
      <c r="M92" s="37"/>
      <c r="N92" s="37"/>
      <c r="O92" s="12"/>
      <c r="P92" s="12"/>
      <c r="Q92" s="12"/>
    </row>
    <row r="93" spans="1:17" ht="12.75">
      <c r="A93" s="12"/>
      <c r="B93" s="237" t="s">
        <v>574</v>
      </c>
      <c r="C93" s="151" t="s">
        <v>141</v>
      </c>
      <c r="D93" s="230">
        <v>1991</v>
      </c>
      <c r="E93" s="205"/>
      <c r="F93" s="37"/>
      <c r="G93" s="37"/>
      <c r="H93" s="205"/>
      <c r="I93" s="37"/>
      <c r="J93" s="37"/>
      <c r="K93" s="37"/>
      <c r="L93" s="37"/>
      <c r="M93" s="37"/>
      <c r="N93" s="37"/>
      <c r="O93" s="12"/>
      <c r="P93" s="12"/>
      <c r="Q93" s="12"/>
    </row>
    <row r="94" spans="1:17" ht="12.75">
      <c r="A94" s="12"/>
      <c r="B94" s="84" t="s">
        <v>515</v>
      </c>
      <c r="C94" s="151" t="s">
        <v>111</v>
      </c>
      <c r="D94" s="230">
        <v>1990</v>
      </c>
      <c r="E94" s="205"/>
      <c r="F94" s="37"/>
      <c r="G94" s="37"/>
      <c r="H94" s="205"/>
      <c r="I94" s="37"/>
      <c r="J94" s="37"/>
      <c r="K94" s="37"/>
      <c r="L94" s="37"/>
      <c r="M94" s="37"/>
      <c r="N94" s="37"/>
      <c r="O94" s="12"/>
      <c r="P94" s="12"/>
      <c r="Q94" s="12"/>
    </row>
    <row r="95" spans="1:17" ht="12.75">
      <c r="A95" s="12"/>
      <c r="B95" s="84" t="s">
        <v>577</v>
      </c>
      <c r="C95" s="151" t="s">
        <v>111</v>
      </c>
      <c r="D95" s="230">
        <v>1996</v>
      </c>
      <c r="E95" s="205"/>
      <c r="F95" s="37"/>
      <c r="G95" s="37"/>
      <c r="H95" s="205"/>
      <c r="I95" s="37"/>
      <c r="J95" s="37"/>
      <c r="K95" s="37"/>
      <c r="L95" s="37"/>
      <c r="M95" s="37"/>
      <c r="N95" s="37"/>
      <c r="O95" s="12"/>
      <c r="P95" s="12"/>
      <c r="Q95" s="12"/>
    </row>
    <row r="96" spans="1:17" ht="12.75">
      <c r="A96" s="12"/>
      <c r="B96" s="84" t="s">
        <v>578</v>
      </c>
      <c r="C96" s="151" t="s">
        <v>111</v>
      </c>
      <c r="D96" s="230">
        <v>1997</v>
      </c>
      <c r="E96" s="205"/>
      <c r="F96" s="37"/>
      <c r="G96" s="37"/>
      <c r="H96" s="205"/>
      <c r="I96" s="37"/>
      <c r="J96" s="37"/>
      <c r="K96" s="37"/>
      <c r="L96" s="37"/>
      <c r="M96" s="37"/>
      <c r="N96" s="37"/>
      <c r="O96" s="12"/>
      <c r="P96" s="12"/>
      <c r="Q96" s="12"/>
    </row>
    <row r="97" spans="1:17" ht="12.75">
      <c r="A97" s="12"/>
      <c r="B97" s="84" t="s">
        <v>579</v>
      </c>
      <c r="C97" s="151" t="s">
        <v>111</v>
      </c>
      <c r="D97" s="230">
        <v>1999</v>
      </c>
      <c r="E97" s="205"/>
      <c r="F97" s="37"/>
      <c r="G97" s="37"/>
      <c r="H97" s="205"/>
      <c r="I97" s="37"/>
      <c r="J97" s="37"/>
      <c r="K97" s="37"/>
      <c r="L97" s="37"/>
      <c r="M97" s="37"/>
      <c r="N97" s="37"/>
      <c r="O97" s="12"/>
      <c r="P97" s="12"/>
      <c r="Q97" s="12"/>
    </row>
    <row r="98" spans="1:17" ht="12.75">
      <c r="A98" s="12"/>
      <c r="B98" s="84" t="s">
        <v>580</v>
      </c>
      <c r="C98" s="151" t="s">
        <v>142</v>
      </c>
      <c r="D98" s="230">
        <v>1985</v>
      </c>
      <c r="E98" s="205"/>
      <c r="F98" s="37"/>
      <c r="G98" s="37"/>
      <c r="H98" s="205"/>
      <c r="I98" s="37"/>
      <c r="J98" s="37"/>
      <c r="K98" s="37"/>
      <c r="L98" s="37"/>
      <c r="M98" s="37"/>
      <c r="N98" s="37"/>
      <c r="O98" s="12"/>
      <c r="P98" s="12"/>
      <c r="Q98" s="12"/>
    </row>
    <row r="99" spans="1:17" ht="13.5" thickBot="1">
      <c r="A99" s="12"/>
      <c r="B99" s="232" t="s">
        <v>581</v>
      </c>
      <c r="C99" s="152" t="s">
        <v>142</v>
      </c>
      <c r="D99" s="235">
        <v>1985</v>
      </c>
      <c r="E99" s="205"/>
      <c r="F99" s="37"/>
      <c r="G99" s="37"/>
      <c r="H99" s="205"/>
      <c r="I99" s="37"/>
      <c r="J99" s="37"/>
      <c r="K99" s="37"/>
      <c r="L99" s="37"/>
      <c r="M99" s="37"/>
      <c r="N99" s="37"/>
      <c r="O99" s="12"/>
      <c r="P99" s="12"/>
      <c r="Q99" s="12"/>
    </row>
    <row r="100" spans="1:17" s="126" customFormat="1" ht="27.75" thickBot="1">
      <c r="A100" s="12"/>
      <c r="B100" s="208" t="s">
        <v>75</v>
      </c>
      <c r="C100" s="209" t="s">
        <v>79</v>
      </c>
      <c r="D100" s="210" t="s">
        <v>78</v>
      </c>
      <c r="E100" s="205"/>
      <c r="F100" s="12"/>
      <c r="G100" s="12"/>
      <c r="H100" s="205"/>
      <c r="I100" s="207"/>
      <c r="J100" s="37"/>
      <c r="K100" s="37"/>
      <c r="L100" s="37"/>
      <c r="M100" s="37"/>
      <c r="N100" s="37"/>
      <c r="O100" s="12"/>
      <c r="P100" s="12"/>
      <c r="Q100" s="12"/>
    </row>
    <row r="101" spans="1:17" ht="12.75">
      <c r="A101" s="12"/>
      <c r="B101" s="153" t="s">
        <v>516</v>
      </c>
      <c r="C101" s="154" t="s">
        <v>517</v>
      </c>
      <c r="D101" s="155">
        <v>1999</v>
      </c>
      <c r="E101" s="205"/>
      <c r="F101" s="12"/>
      <c r="G101" s="12"/>
      <c r="H101" s="205"/>
      <c r="I101" s="207"/>
      <c r="J101" s="37"/>
      <c r="K101" s="37"/>
      <c r="L101" s="37"/>
      <c r="M101" s="37"/>
      <c r="N101" s="37"/>
      <c r="O101" s="12"/>
      <c r="P101" s="12"/>
      <c r="Q101" s="12"/>
    </row>
    <row r="102" spans="1:17" ht="12.75">
      <c r="A102" s="12"/>
      <c r="B102" s="236" t="s">
        <v>518</v>
      </c>
      <c r="C102" s="151" t="s">
        <v>435</v>
      </c>
      <c r="D102" s="230">
        <v>2008</v>
      </c>
      <c r="E102" s="205"/>
      <c r="F102" s="37"/>
      <c r="G102" s="37"/>
      <c r="H102" s="205"/>
      <c r="I102" s="37"/>
      <c r="J102" s="37"/>
      <c r="K102" s="37"/>
      <c r="L102" s="37"/>
      <c r="M102" s="37"/>
      <c r="N102" s="37"/>
      <c r="O102" s="12"/>
      <c r="P102" s="12"/>
      <c r="Q102" s="12"/>
    </row>
    <row r="103" spans="1:17" ht="12.75">
      <c r="A103" s="12"/>
      <c r="B103" s="236" t="s">
        <v>519</v>
      </c>
      <c r="C103" s="251" t="s">
        <v>366</v>
      </c>
      <c r="D103" s="230">
        <v>2007</v>
      </c>
      <c r="E103" s="205"/>
      <c r="F103" s="37"/>
      <c r="G103" s="37"/>
      <c r="H103" s="205"/>
      <c r="I103" s="37"/>
      <c r="J103" s="37"/>
      <c r="K103" s="37"/>
      <c r="L103" s="37"/>
      <c r="M103" s="37"/>
      <c r="N103" s="37"/>
      <c r="O103" s="12"/>
      <c r="P103" s="12"/>
      <c r="Q103" s="12"/>
    </row>
    <row r="104" spans="1:17" ht="12.75">
      <c r="A104" s="12"/>
      <c r="B104" s="237" t="s">
        <v>582</v>
      </c>
      <c r="C104" s="151" t="s">
        <v>210</v>
      </c>
      <c r="D104" s="230">
        <v>1982</v>
      </c>
      <c r="E104" s="205"/>
      <c r="F104" s="37"/>
      <c r="G104" s="37"/>
      <c r="H104" s="205"/>
      <c r="I104" s="37"/>
      <c r="J104" s="37"/>
      <c r="K104" s="37"/>
      <c r="L104" s="37"/>
      <c r="M104" s="37"/>
      <c r="N104" s="37"/>
      <c r="O104" s="12"/>
      <c r="P104" s="12"/>
      <c r="Q104" s="12"/>
    </row>
    <row r="105" spans="1:17" ht="12.75">
      <c r="A105" s="12"/>
      <c r="B105" s="237" t="s">
        <v>583</v>
      </c>
      <c r="C105" s="151" t="s">
        <v>210</v>
      </c>
      <c r="D105" s="230">
        <v>1975</v>
      </c>
      <c r="E105" s="205"/>
      <c r="F105" s="37"/>
      <c r="G105" s="37"/>
      <c r="H105" s="205"/>
      <c r="I105" s="37"/>
      <c r="J105" s="37"/>
      <c r="K105" s="37"/>
      <c r="L105" s="37"/>
      <c r="M105" s="37"/>
      <c r="N105" s="37"/>
      <c r="O105" s="12"/>
      <c r="P105" s="12"/>
      <c r="Q105" s="12"/>
    </row>
    <row r="106" spans="1:17" ht="12.75">
      <c r="A106" s="12"/>
      <c r="B106" s="84" t="s">
        <v>520</v>
      </c>
      <c r="C106" s="151" t="s">
        <v>448</v>
      </c>
      <c r="D106" s="230">
        <v>2008</v>
      </c>
      <c r="E106" s="205"/>
      <c r="F106" s="37"/>
      <c r="G106" s="37"/>
      <c r="H106" s="205"/>
      <c r="I106" s="37"/>
      <c r="J106" s="37"/>
      <c r="K106" s="37"/>
      <c r="L106" s="37"/>
      <c r="M106" s="37"/>
      <c r="N106" s="37"/>
      <c r="O106" s="12"/>
      <c r="P106" s="12"/>
      <c r="Q106" s="12"/>
    </row>
    <row r="107" spans="1:17" ht="12.75">
      <c r="A107" s="12"/>
      <c r="B107" s="84" t="s">
        <v>521</v>
      </c>
      <c r="C107" s="151" t="s">
        <v>522</v>
      </c>
      <c r="D107" s="230">
        <v>2004</v>
      </c>
      <c r="E107" s="205"/>
      <c r="F107" s="37"/>
      <c r="G107" s="37"/>
      <c r="H107" s="205"/>
      <c r="I107" s="37"/>
      <c r="J107" s="37"/>
      <c r="K107" s="37"/>
      <c r="L107" s="37"/>
      <c r="M107" s="37"/>
      <c r="N107" s="37"/>
      <c r="O107" s="12"/>
      <c r="P107" s="12"/>
      <c r="Q107" s="12"/>
    </row>
    <row r="108" spans="1:17" ht="12.75">
      <c r="A108" s="12"/>
      <c r="B108" s="84" t="s">
        <v>523</v>
      </c>
      <c r="C108" s="151" t="s">
        <v>524</v>
      </c>
      <c r="D108" s="230">
        <v>2006</v>
      </c>
      <c r="E108" s="205"/>
      <c r="F108" s="37"/>
      <c r="G108" s="37"/>
      <c r="H108" s="205"/>
      <c r="I108" s="37"/>
      <c r="J108" s="37"/>
      <c r="K108" s="37"/>
      <c r="L108" s="37"/>
      <c r="M108" s="37"/>
      <c r="N108" s="37"/>
      <c r="O108" s="12"/>
      <c r="P108" s="12"/>
      <c r="Q108" s="12"/>
    </row>
    <row r="109" spans="1:17" ht="12.75">
      <c r="A109" s="12"/>
      <c r="B109" s="84" t="s">
        <v>525</v>
      </c>
      <c r="C109" s="151" t="s">
        <v>524</v>
      </c>
      <c r="D109" s="230">
        <v>2006</v>
      </c>
      <c r="E109" s="205"/>
      <c r="F109" s="37"/>
      <c r="G109" s="37"/>
      <c r="H109" s="205"/>
      <c r="I109" s="37"/>
      <c r="J109" s="37"/>
      <c r="K109" s="37"/>
      <c r="L109" s="37"/>
      <c r="M109" s="37"/>
      <c r="N109" s="37"/>
      <c r="O109" s="12"/>
      <c r="P109" s="12"/>
      <c r="Q109" s="12"/>
    </row>
    <row r="110" spans="1:17" ht="13.5" thickBot="1">
      <c r="A110" s="12"/>
      <c r="B110" s="232" t="s">
        <v>526</v>
      </c>
      <c r="C110" s="152" t="s">
        <v>524</v>
      </c>
      <c r="D110" s="235">
        <v>2006</v>
      </c>
      <c r="E110" s="206"/>
      <c r="F110" s="12"/>
      <c r="G110" s="12"/>
      <c r="H110" s="206"/>
      <c r="I110" s="12"/>
      <c r="J110" s="12"/>
      <c r="K110" s="12"/>
      <c r="L110" s="12"/>
      <c r="M110" s="12"/>
      <c r="N110" s="12"/>
      <c r="O110" s="12"/>
      <c r="P110" s="12"/>
      <c r="Q110" s="12"/>
    </row>
    <row r="111" spans="1:16" ht="12.75">
      <c r="A111" s="12"/>
      <c r="B111" s="12"/>
      <c r="C111" s="12"/>
      <c r="D111" s="190"/>
      <c r="E111" s="206"/>
      <c r="F111" s="12"/>
      <c r="G111" s="12"/>
      <c r="H111" s="206"/>
      <c r="I111" s="12"/>
      <c r="J111" s="12"/>
      <c r="K111" s="12"/>
      <c r="L111" s="12"/>
      <c r="M111" s="12"/>
      <c r="N111" s="12"/>
      <c r="O111" s="12"/>
      <c r="P111" s="12"/>
    </row>
    <row r="112" spans="1:16" ht="12.75">
      <c r="A112" s="12"/>
      <c r="B112" s="189" t="s">
        <v>309</v>
      </c>
      <c r="C112" s="169"/>
      <c r="D112" s="169"/>
      <c r="E112" s="169"/>
      <c r="F112" s="12"/>
      <c r="G112" s="12"/>
      <c r="H112" s="206"/>
      <c r="I112" s="12"/>
      <c r="J112" s="12"/>
      <c r="K112" s="12"/>
      <c r="L112" s="12"/>
      <c r="M112" s="12"/>
      <c r="N112" s="12"/>
      <c r="O112" s="12"/>
      <c r="P112" s="12"/>
    </row>
    <row r="113" spans="1:16" ht="12.75">
      <c r="A113" s="12"/>
      <c r="B113" s="193" t="s">
        <v>77</v>
      </c>
      <c r="C113" s="12"/>
      <c r="D113" s="190"/>
      <c r="E113" s="206"/>
      <c r="F113" s="12"/>
      <c r="G113" s="12"/>
      <c r="H113" s="206"/>
      <c r="I113" s="12"/>
      <c r="J113" s="12"/>
      <c r="K113" s="12"/>
      <c r="L113" s="12"/>
      <c r="M113" s="12"/>
      <c r="N113" s="12"/>
      <c r="O113" s="12"/>
      <c r="P113" s="12"/>
    </row>
    <row r="114" spans="1:16" ht="12.75">
      <c r="A114" s="12"/>
      <c r="B114" s="12"/>
      <c r="C114" s="12"/>
      <c r="D114" s="190"/>
      <c r="E114" s="206"/>
      <c r="F114" s="12"/>
      <c r="G114" s="12"/>
      <c r="H114" s="206"/>
      <c r="I114" s="12"/>
      <c r="J114" s="12"/>
      <c r="K114" s="12"/>
      <c r="L114" s="12"/>
      <c r="M114" s="12"/>
      <c r="N114" s="12"/>
      <c r="O114" s="12"/>
      <c r="P114" s="12"/>
    </row>
    <row r="115" spans="1:16" ht="12.75">
      <c r="A115" s="12"/>
      <c r="B115" s="12"/>
      <c r="C115" s="12"/>
      <c r="D115" s="190"/>
      <c r="E115" s="206"/>
      <c r="F115" s="12"/>
      <c r="G115" s="12"/>
      <c r="H115" s="206"/>
      <c r="I115" s="12"/>
      <c r="J115" s="12"/>
      <c r="K115" s="12"/>
      <c r="L115" s="12"/>
      <c r="M115" s="12"/>
      <c r="N115" s="12"/>
      <c r="O115" s="12"/>
      <c r="P115" s="12"/>
    </row>
    <row r="116" spans="1:16" ht="12.75">
      <c r="A116" s="12"/>
      <c r="B116" s="12"/>
      <c r="C116" s="12"/>
      <c r="D116" s="190"/>
      <c r="E116" s="206"/>
      <c r="F116" s="12"/>
      <c r="G116" s="12"/>
      <c r="H116" s="206"/>
      <c r="I116" s="12"/>
      <c r="J116" s="12"/>
      <c r="K116" s="12"/>
      <c r="L116" s="12"/>
      <c r="M116" s="12"/>
      <c r="N116" s="12"/>
      <c r="O116" s="12"/>
      <c r="P116" s="12"/>
    </row>
    <row r="117" spans="1:16" ht="12.75">
      <c r="A117" s="12"/>
      <c r="B117" s="12"/>
      <c r="C117" s="12"/>
      <c r="D117" s="190"/>
      <c r="E117" s="206"/>
      <c r="F117" s="12"/>
      <c r="G117" s="12"/>
      <c r="H117" s="206"/>
      <c r="I117" s="12"/>
      <c r="J117" s="12"/>
      <c r="K117" s="12"/>
      <c r="L117" s="12"/>
      <c r="M117" s="12"/>
      <c r="N117" s="12"/>
      <c r="O117" s="12"/>
      <c r="P117" s="12"/>
    </row>
    <row r="118" spans="1:16" ht="12.75">
      <c r="A118" s="12"/>
      <c r="B118" s="12"/>
      <c r="C118" s="12"/>
      <c r="D118" s="190"/>
      <c r="E118" s="206"/>
      <c r="F118" s="12"/>
      <c r="G118" s="12"/>
      <c r="H118" s="206"/>
      <c r="I118" s="12"/>
      <c r="J118" s="12"/>
      <c r="K118" s="12"/>
      <c r="L118" s="12"/>
      <c r="M118" s="12"/>
      <c r="N118" s="12"/>
      <c r="O118" s="12"/>
      <c r="P118" s="12"/>
    </row>
    <row r="119" spans="1:16" ht="12.75">
      <c r="A119" s="12"/>
      <c r="B119" s="12"/>
      <c r="C119" s="12"/>
      <c r="D119" s="190"/>
      <c r="E119" s="206"/>
      <c r="F119" s="12"/>
      <c r="G119" s="12"/>
      <c r="H119" s="206"/>
      <c r="I119" s="12"/>
      <c r="J119" s="12"/>
      <c r="K119" s="12"/>
      <c r="L119" s="12"/>
      <c r="M119" s="12"/>
      <c r="N119" s="12"/>
      <c r="O119" s="12"/>
      <c r="P119" s="12"/>
    </row>
    <row r="120" spans="1:16" ht="12.75">
      <c r="A120" s="12"/>
      <c r="B120" s="12"/>
      <c r="C120" s="12"/>
      <c r="D120" s="190"/>
      <c r="E120" s="206"/>
      <c r="F120" s="12"/>
      <c r="G120" s="12"/>
      <c r="H120" s="206"/>
      <c r="I120" s="12"/>
      <c r="J120" s="12"/>
      <c r="K120" s="12"/>
      <c r="L120" s="12"/>
      <c r="M120" s="12"/>
      <c r="N120" s="12"/>
      <c r="O120" s="12"/>
      <c r="P120" s="12"/>
    </row>
    <row r="121" spans="1:16" ht="12.75">
      <c r="A121" s="12"/>
      <c r="B121" s="12"/>
      <c r="C121" s="12"/>
      <c r="D121" s="190"/>
      <c r="E121" s="206"/>
      <c r="F121" s="12"/>
      <c r="G121" s="12"/>
      <c r="H121" s="206"/>
      <c r="I121" s="12"/>
      <c r="J121" s="12"/>
      <c r="K121" s="12"/>
      <c r="L121" s="12"/>
      <c r="M121" s="12"/>
      <c r="N121" s="12"/>
      <c r="O121" s="12"/>
      <c r="P121" s="12"/>
    </row>
    <row r="122" spans="1:16" ht="12.75">
      <c r="A122" s="12"/>
      <c r="B122" s="12"/>
      <c r="C122" s="12"/>
      <c r="D122" s="190"/>
      <c r="E122" s="206"/>
      <c r="F122" s="12"/>
      <c r="G122" s="12"/>
      <c r="H122" s="206"/>
      <c r="I122" s="12"/>
      <c r="J122" s="12"/>
      <c r="K122" s="12"/>
      <c r="L122" s="12"/>
      <c r="M122" s="12"/>
      <c r="N122" s="12"/>
      <c r="O122" s="12"/>
      <c r="P122" s="12"/>
    </row>
    <row r="123" spans="1:16" ht="12.75">
      <c r="A123" s="12"/>
      <c r="B123" s="12"/>
      <c r="C123" s="12"/>
      <c r="D123" s="190"/>
      <c r="E123" s="206"/>
      <c r="F123" s="12"/>
      <c r="G123" s="12"/>
      <c r="H123" s="206"/>
      <c r="I123" s="12"/>
      <c r="J123" s="12"/>
      <c r="K123" s="12"/>
      <c r="L123" s="12"/>
      <c r="M123" s="12"/>
      <c r="N123" s="12"/>
      <c r="O123" s="12"/>
      <c r="P123" s="12"/>
    </row>
    <row r="124" spans="1:16" ht="12.75">
      <c r="A124" s="12"/>
      <c r="B124" s="12"/>
      <c r="C124" s="12"/>
      <c r="D124" s="190"/>
      <c r="E124" s="206"/>
      <c r="F124" s="12"/>
      <c r="G124" s="12"/>
      <c r="H124" s="206"/>
      <c r="I124" s="12"/>
      <c r="J124" s="12"/>
      <c r="K124" s="12"/>
      <c r="L124" s="12"/>
      <c r="M124" s="12"/>
      <c r="N124" s="12"/>
      <c r="O124" s="12"/>
      <c r="P124" s="12"/>
    </row>
    <row r="125" spans="1:16" ht="12.75">
      <c r="A125" s="12"/>
      <c r="B125" s="12"/>
      <c r="C125" s="12"/>
      <c r="D125" s="190"/>
      <c r="E125" s="206"/>
      <c r="F125" s="12"/>
      <c r="G125" s="12"/>
      <c r="H125" s="206"/>
      <c r="I125" s="12"/>
      <c r="J125" s="12"/>
      <c r="K125" s="12"/>
      <c r="L125" s="12"/>
      <c r="M125" s="12"/>
      <c r="N125" s="12"/>
      <c r="O125" s="12"/>
      <c r="P125" s="12"/>
    </row>
    <row r="126" spans="1:16" ht="12.75">
      <c r="A126" s="12"/>
      <c r="B126" s="12"/>
      <c r="C126" s="12"/>
      <c r="D126" s="190"/>
      <c r="E126" s="206"/>
      <c r="F126" s="12"/>
      <c r="G126" s="12"/>
      <c r="H126" s="206"/>
      <c r="I126" s="12"/>
      <c r="J126" s="12"/>
      <c r="K126" s="12"/>
      <c r="L126" s="12"/>
      <c r="M126" s="12"/>
      <c r="N126" s="12"/>
      <c r="O126" s="12"/>
      <c r="P126" s="12"/>
    </row>
    <row r="127" spans="1:16" ht="12.75">
      <c r="A127" s="12"/>
      <c r="B127" s="12"/>
      <c r="C127" s="12"/>
      <c r="D127" s="190"/>
      <c r="E127" s="206"/>
      <c r="F127" s="12"/>
      <c r="G127" s="12"/>
      <c r="H127" s="206"/>
      <c r="I127" s="12"/>
      <c r="J127" s="12"/>
      <c r="K127" s="12"/>
      <c r="L127" s="12"/>
      <c r="M127" s="12"/>
      <c r="N127" s="12"/>
      <c r="O127" s="12"/>
      <c r="P127" s="12"/>
    </row>
  </sheetData>
  <sheetProtection/>
  <mergeCells count="1">
    <mergeCell ref="B1:E1"/>
  </mergeCells>
  <printOptions/>
  <pageMargins left="0.787401575" right="0.787401575" top="0.984251969" bottom="0.984251969" header="0.5" footer="0.5"/>
  <pageSetup horizontalDpi="600" verticalDpi="600" orientation="portrait" paperSize="9" scale="94" r:id="rId2"/>
  <drawing r:id="rId1"/>
</worksheet>
</file>

<file path=xl/worksheets/sheet11.xml><?xml version="1.0" encoding="utf-8"?>
<worksheet xmlns="http://schemas.openxmlformats.org/spreadsheetml/2006/main" xmlns:r="http://schemas.openxmlformats.org/officeDocument/2006/relationships">
  <dimension ref="A1:R138"/>
  <sheetViews>
    <sheetView tabSelected="1" zoomScalePageLayoutView="0" workbookViewId="0" topLeftCell="A34">
      <selection activeCell="C66" sqref="C66"/>
    </sheetView>
  </sheetViews>
  <sheetFormatPr defaultColWidth="11.421875" defaultRowHeight="12.75"/>
  <cols>
    <col min="1" max="1" width="1.8515625" style="0" customWidth="1"/>
    <col min="2" max="2" width="20.8515625" style="0" bestFit="1" customWidth="1"/>
    <col min="3" max="3" width="11.421875" style="0" customWidth="1"/>
    <col min="4" max="4" width="15.8515625" style="0" customWidth="1"/>
    <col min="5" max="5" width="14.28125" style="0" customWidth="1"/>
  </cols>
  <sheetData>
    <row r="1" spans="1:18" ht="52.5" customHeight="1">
      <c r="A1" s="12"/>
      <c r="B1" s="268" t="s">
        <v>316</v>
      </c>
      <c r="C1" s="268"/>
      <c r="D1" s="268"/>
      <c r="E1" s="268"/>
      <c r="F1" s="268"/>
      <c r="G1" s="268"/>
      <c r="H1" s="268"/>
      <c r="I1" s="12"/>
      <c r="J1" s="12"/>
      <c r="K1" s="12"/>
      <c r="L1" s="12"/>
      <c r="M1" s="12"/>
      <c r="N1" s="12"/>
      <c r="O1" s="12"/>
      <c r="P1" s="12"/>
      <c r="Q1" s="12"/>
      <c r="R1" s="12"/>
    </row>
    <row r="2" spans="1:17" ht="13.5" thickBot="1">
      <c r="A2" s="12"/>
      <c r="B2" s="12"/>
      <c r="C2" s="12"/>
      <c r="D2" s="12"/>
      <c r="E2" s="12"/>
      <c r="F2" s="12"/>
      <c r="G2" s="12"/>
      <c r="H2" s="12"/>
      <c r="I2" s="12"/>
      <c r="J2" s="12"/>
      <c r="K2" s="12"/>
      <c r="L2" s="12"/>
      <c r="M2" s="12"/>
      <c r="N2" s="12"/>
      <c r="O2" s="12"/>
      <c r="P2" s="12"/>
      <c r="Q2" s="12"/>
    </row>
    <row r="3" spans="1:17" ht="63.75" thickBot="1">
      <c r="A3" s="12"/>
      <c r="B3" s="211" t="s">
        <v>10</v>
      </c>
      <c r="C3" s="212" t="s">
        <v>389</v>
      </c>
      <c r="D3" s="212" t="s">
        <v>390</v>
      </c>
      <c r="E3" s="212" t="s">
        <v>392</v>
      </c>
      <c r="F3" s="213" t="s">
        <v>391</v>
      </c>
      <c r="G3" s="12"/>
      <c r="H3" s="12"/>
      <c r="I3" s="12"/>
      <c r="J3" s="12"/>
      <c r="K3" s="12"/>
      <c r="L3" s="12"/>
      <c r="M3" s="12"/>
      <c r="N3" s="12"/>
      <c r="O3" s="12"/>
      <c r="P3" s="12"/>
      <c r="Q3" s="12"/>
    </row>
    <row r="4" spans="1:17" ht="12.75">
      <c r="A4" s="12"/>
      <c r="B4" s="246" t="s">
        <v>9</v>
      </c>
      <c r="C4" s="248">
        <v>36.2</v>
      </c>
      <c r="D4" s="157">
        <v>0</v>
      </c>
      <c r="E4" s="157">
        <v>55.6</v>
      </c>
      <c r="F4" s="158">
        <v>0</v>
      </c>
      <c r="G4" s="12"/>
      <c r="H4" s="12"/>
      <c r="I4" s="12"/>
      <c r="J4" s="12"/>
      <c r="K4" s="12"/>
      <c r="L4" s="12"/>
      <c r="M4" s="12"/>
      <c r="N4" s="12"/>
      <c r="O4" s="12"/>
      <c r="P4" s="12"/>
      <c r="Q4" s="12"/>
    </row>
    <row r="5" spans="1:17" ht="12.75">
      <c r="A5" s="12"/>
      <c r="B5" s="247" t="s">
        <v>371</v>
      </c>
      <c r="C5" s="249">
        <v>0</v>
      </c>
      <c r="D5" s="157">
        <v>1.4</v>
      </c>
      <c r="E5" s="157">
        <v>0</v>
      </c>
      <c r="F5" s="158">
        <v>8.2</v>
      </c>
      <c r="G5" s="12"/>
      <c r="H5" s="12"/>
      <c r="I5" s="12"/>
      <c r="J5" s="12"/>
      <c r="K5" s="12"/>
      <c r="L5" s="12"/>
      <c r="M5" s="12"/>
      <c r="N5" s="12"/>
      <c r="O5" s="12"/>
      <c r="P5" s="12"/>
      <c r="Q5" s="12"/>
    </row>
    <row r="6" spans="1:17" ht="12.75">
      <c r="A6" s="12"/>
      <c r="B6" s="247" t="s">
        <v>12</v>
      </c>
      <c r="C6" s="249">
        <v>93.98</v>
      </c>
      <c r="D6" s="157">
        <v>0</v>
      </c>
      <c r="E6" s="157">
        <v>9.33</v>
      </c>
      <c r="F6" s="158">
        <v>12.55</v>
      </c>
      <c r="G6" s="12"/>
      <c r="H6" s="12"/>
      <c r="I6" s="12"/>
      <c r="J6" s="12"/>
      <c r="K6" s="12"/>
      <c r="L6" s="12"/>
      <c r="M6" s="12"/>
      <c r="N6" s="12"/>
      <c r="O6" s="12"/>
      <c r="P6" s="12"/>
      <c r="Q6" s="12"/>
    </row>
    <row r="7" spans="1:17" ht="12.75">
      <c r="A7" s="12"/>
      <c r="B7" s="247" t="s">
        <v>13</v>
      </c>
      <c r="C7" s="249">
        <v>167.76701</v>
      </c>
      <c r="D7" s="157">
        <v>0</v>
      </c>
      <c r="E7" s="157">
        <v>8.350507</v>
      </c>
      <c r="F7" s="158">
        <v>0</v>
      </c>
      <c r="G7" s="12"/>
      <c r="H7" s="12"/>
      <c r="I7" s="12"/>
      <c r="J7" s="12"/>
      <c r="K7" s="12"/>
      <c r="L7" s="12"/>
      <c r="M7" s="12"/>
      <c r="N7" s="12"/>
      <c r="O7" s="12"/>
      <c r="P7" s="12"/>
      <c r="Q7" s="12"/>
    </row>
    <row r="8" spans="1:17" ht="12.75">
      <c r="A8" s="12"/>
      <c r="B8" s="247" t="s">
        <v>14</v>
      </c>
      <c r="C8" s="249">
        <v>2.66</v>
      </c>
      <c r="D8" s="157">
        <v>0</v>
      </c>
      <c r="E8" s="157">
        <v>0.156</v>
      </c>
      <c r="F8" s="158">
        <v>0</v>
      </c>
      <c r="G8" s="12"/>
      <c r="H8" s="12"/>
      <c r="I8" s="12"/>
      <c r="J8" s="12"/>
      <c r="K8" s="12"/>
      <c r="L8" s="12"/>
      <c r="M8" s="12"/>
      <c r="N8" s="12"/>
      <c r="O8" s="12"/>
      <c r="P8" s="12"/>
      <c r="Q8" s="12"/>
    </row>
    <row r="9" spans="1:17" ht="12.75">
      <c r="A9" s="12"/>
      <c r="B9" s="247" t="s">
        <v>16</v>
      </c>
      <c r="C9" s="249">
        <v>163.3</v>
      </c>
      <c r="D9" s="157">
        <v>9.45</v>
      </c>
      <c r="E9" s="157">
        <v>15.07</v>
      </c>
      <c r="F9" s="158">
        <v>2.8</v>
      </c>
      <c r="G9" s="12"/>
      <c r="H9" s="12"/>
      <c r="I9" s="12"/>
      <c r="J9" s="12"/>
      <c r="K9" s="12"/>
      <c r="L9" s="12"/>
      <c r="M9" s="12"/>
      <c r="N9" s="12"/>
      <c r="O9" s="12"/>
      <c r="P9" s="12"/>
      <c r="Q9" s="12"/>
    </row>
    <row r="10" spans="1:17" ht="12.75">
      <c r="A10" s="12"/>
      <c r="B10" s="247" t="s">
        <v>18</v>
      </c>
      <c r="C10" s="249">
        <v>4.5</v>
      </c>
      <c r="D10" s="157">
        <v>0</v>
      </c>
      <c r="E10" s="157">
        <v>10.8</v>
      </c>
      <c r="F10" s="158">
        <v>0</v>
      </c>
      <c r="G10" s="12"/>
      <c r="H10" s="12"/>
      <c r="I10" s="12"/>
      <c r="J10" s="12"/>
      <c r="K10" s="12"/>
      <c r="L10" s="12"/>
      <c r="M10" s="12"/>
      <c r="N10" s="12"/>
      <c r="O10" s="12"/>
      <c r="P10" s="12"/>
      <c r="Q10" s="12"/>
    </row>
    <row r="11" spans="1:17" ht="12.75">
      <c r="A11" s="12"/>
      <c r="B11" s="247" t="s">
        <v>19</v>
      </c>
      <c r="C11" s="249">
        <v>212.047</v>
      </c>
      <c r="D11" s="157">
        <v>0</v>
      </c>
      <c r="E11" s="157">
        <v>11.815999999999999</v>
      </c>
      <c r="F11" s="158">
        <v>0</v>
      </c>
      <c r="G11" s="12"/>
      <c r="H11" s="12"/>
      <c r="I11" s="12"/>
      <c r="J11" s="12"/>
      <c r="K11" s="12"/>
      <c r="L11" s="12"/>
      <c r="M11" s="12"/>
      <c r="N11" s="12"/>
      <c r="O11" s="12"/>
      <c r="P11" s="12"/>
      <c r="Q11" s="12"/>
    </row>
    <row r="12" spans="1:17" ht="12.75">
      <c r="A12" s="12"/>
      <c r="B12" s="247" t="s">
        <v>20</v>
      </c>
      <c r="C12" s="249">
        <v>16.3</v>
      </c>
      <c r="D12" s="157">
        <v>0</v>
      </c>
      <c r="E12" s="157">
        <v>5</v>
      </c>
      <c r="F12" s="158">
        <v>0</v>
      </c>
      <c r="G12" s="12"/>
      <c r="H12" s="12"/>
      <c r="I12" s="12"/>
      <c r="J12" s="12"/>
      <c r="K12" s="12"/>
      <c r="L12" s="12"/>
      <c r="M12" s="12"/>
      <c r="N12" s="12"/>
      <c r="O12" s="12"/>
      <c r="P12" s="12"/>
      <c r="Q12" s="12"/>
    </row>
    <row r="13" spans="1:17" ht="12.75">
      <c r="A13" s="12"/>
      <c r="B13" s="247" t="s">
        <v>21</v>
      </c>
      <c r="C13" s="249">
        <v>1104.89</v>
      </c>
      <c r="D13" s="157">
        <v>0</v>
      </c>
      <c r="E13" s="157">
        <v>293.003</v>
      </c>
      <c r="F13" s="158">
        <v>0</v>
      </c>
      <c r="G13" s="12"/>
      <c r="H13" s="12"/>
      <c r="I13" s="12"/>
      <c r="J13" s="12"/>
      <c r="K13" s="12"/>
      <c r="L13" s="12"/>
      <c r="M13" s="12"/>
      <c r="N13" s="12"/>
      <c r="O13" s="12"/>
      <c r="P13" s="12"/>
      <c r="Q13" s="12"/>
    </row>
    <row r="14" spans="1:17" ht="12.75">
      <c r="A14" s="12"/>
      <c r="B14" s="247" t="s">
        <v>22</v>
      </c>
      <c r="C14" s="249">
        <v>458.6</v>
      </c>
      <c r="D14" s="157">
        <v>0</v>
      </c>
      <c r="E14" s="157">
        <v>121.8</v>
      </c>
      <c r="F14" s="158">
        <v>0</v>
      </c>
      <c r="G14" s="12"/>
      <c r="H14" s="12"/>
      <c r="I14" s="12"/>
      <c r="J14" s="12"/>
      <c r="K14" s="12"/>
      <c r="L14" s="12"/>
      <c r="M14" s="12"/>
      <c r="N14" s="12"/>
      <c r="O14" s="12"/>
      <c r="P14" s="12"/>
      <c r="Q14" s="12"/>
    </row>
    <row r="15" spans="1:17" ht="12.75">
      <c r="A15" s="12"/>
      <c r="B15" s="247" t="s">
        <v>23</v>
      </c>
      <c r="C15" s="249">
        <v>48.66</v>
      </c>
      <c r="D15" s="157">
        <v>0</v>
      </c>
      <c r="E15" s="157">
        <v>17.34</v>
      </c>
      <c r="F15" s="158">
        <v>0</v>
      </c>
      <c r="G15" s="12"/>
      <c r="H15" s="12"/>
      <c r="I15" s="12"/>
      <c r="J15" s="12"/>
      <c r="K15" s="12"/>
      <c r="L15" s="12"/>
      <c r="M15" s="12"/>
      <c r="N15" s="12"/>
      <c r="O15" s="12"/>
      <c r="P15" s="12"/>
      <c r="Q15" s="12"/>
    </row>
    <row r="16" spans="1:17" ht="12.75">
      <c r="A16" s="12"/>
      <c r="B16" s="247" t="s">
        <v>24</v>
      </c>
      <c r="C16" s="249">
        <v>0.46</v>
      </c>
      <c r="D16" s="157">
        <v>0</v>
      </c>
      <c r="E16" s="157">
        <v>0.004</v>
      </c>
      <c r="F16" s="158">
        <v>0</v>
      </c>
      <c r="G16" s="12"/>
      <c r="H16" s="12"/>
      <c r="I16" s="12"/>
      <c r="J16" s="12"/>
      <c r="K16" s="12"/>
      <c r="L16" s="12"/>
      <c r="M16" s="12"/>
      <c r="N16" s="12"/>
      <c r="O16" s="12"/>
      <c r="P16" s="12"/>
      <c r="Q16" s="12"/>
    </row>
    <row r="17" spans="1:17" ht="12.75">
      <c r="A17" s="12"/>
      <c r="B17" s="247" t="s">
        <v>25</v>
      </c>
      <c r="C17" s="249">
        <v>59.2</v>
      </c>
      <c r="D17" s="157">
        <v>0</v>
      </c>
      <c r="E17" s="157">
        <v>7.54</v>
      </c>
      <c r="F17" s="158">
        <v>8.44</v>
      </c>
      <c r="G17" s="12"/>
      <c r="H17" s="12"/>
      <c r="I17" s="12"/>
      <c r="J17" s="12"/>
      <c r="K17" s="12"/>
      <c r="L17" s="12"/>
      <c r="M17" s="12"/>
      <c r="N17" s="12"/>
      <c r="O17" s="12"/>
      <c r="P17" s="12"/>
      <c r="Q17" s="12"/>
    </row>
    <row r="18" spans="1:17" ht="12.75">
      <c r="A18" s="12"/>
      <c r="B18" s="247" t="s">
        <v>26</v>
      </c>
      <c r="C18" s="249">
        <v>0</v>
      </c>
      <c r="D18" s="157">
        <v>0.8</v>
      </c>
      <c r="E18" s="157">
        <v>0</v>
      </c>
      <c r="F18" s="158">
        <v>150.2</v>
      </c>
      <c r="G18" s="12"/>
      <c r="H18" s="12"/>
      <c r="I18" s="12"/>
      <c r="J18" s="12"/>
      <c r="K18" s="12"/>
      <c r="L18" s="12"/>
      <c r="M18" s="12"/>
      <c r="N18" s="12"/>
      <c r="O18" s="12"/>
      <c r="P18" s="12"/>
      <c r="Q18" s="12"/>
    </row>
    <row r="19" spans="1:17" ht="12.75">
      <c r="A19" s="12"/>
      <c r="B19" s="247" t="s">
        <v>27</v>
      </c>
      <c r="C19" s="249">
        <v>34</v>
      </c>
      <c r="D19" s="157">
        <v>0</v>
      </c>
      <c r="E19" s="157">
        <v>6.477</v>
      </c>
      <c r="F19" s="158">
        <v>0</v>
      </c>
      <c r="G19" s="12"/>
      <c r="H19" s="12"/>
      <c r="I19" s="12"/>
      <c r="J19" s="12"/>
      <c r="K19" s="12"/>
      <c r="L19" s="12"/>
      <c r="M19" s="12"/>
      <c r="N19" s="12"/>
      <c r="O19" s="12"/>
      <c r="P19" s="12"/>
      <c r="Q19" s="12"/>
    </row>
    <row r="20" spans="1:17" ht="12.75">
      <c r="A20" s="12"/>
      <c r="B20" s="247" t="s">
        <v>28</v>
      </c>
      <c r="C20" s="249">
        <v>8.235</v>
      </c>
      <c r="D20" s="157">
        <v>0</v>
      </c>
      <c r="E20" s="157">
        <v>2.6</v>
      </c>
      <c r="F20" s="158">
        <v>0</v>
      </c>
      <c r="G20" s="12"/>
      <c r="H20" s="12"/>
      <c r="I20" s="12"/>
      <c r="J20" s="12"/>
      <c r="K20" s="12"/>
      <c r="L20" s="12"/>
      <c r="M20" s="12"/>
      <c r="N20" s="12"/>
      <c r="O20" s="12"/>
      <c r="P20" s="12"/>
      <c r="Q20" s="12"/>
    </row>
    <row r="21" spans="1:17" ht="12.75">
      <c r="A21" s="12"/>
      <c r="B21" s="247" t="s">
        <v>372</v>
      </c>
      <c r="C21" s="249">
        <v>40.1</v>
      </c>
      <c r="D21" s="157">
        <v>8.6</v>
      </c>
      <c r="E21" s="157">
        <v>7.9</v>
      </c>
      <c r="F21" s="158">
        <v>48.3</v>
      </c>
      <c r="G21" s="12"/>
      <c r="H21" s="12"/>
      <c r="I21" s="12"/>
      <c r="J21" s="12"/>
      <c r="K21" s="12"/>
      <c r="L21" s="12"/>
      <c r="M21" s="12"/>
      <c r="N21" s="12"/>
      <c r="O21" s="12"/>
      <c r="P21" s="12"/>
      <c r="Q21" s="12"/>
    </row>
    <row r="22" spans="1:17" ht="12.75">
      <c r="A22" s="12"/>
      <c r="B22" s="247" t="s">
        <v>30</v>
      </c>
      <c r="C22" s="249">
        <v>22.9</v>
      </c>
      <c r="D22" s="157">
        <v>0</v>
      </c>
      <c r="E22" s="157">
        <v>1.374</v>
      </c>
      <c r="F22" s="158">
        <v>0</v>
      </c>
      <c r="G22" s="12"/>
      <c r="H22" s="12"/>
      <c r="I22" s="12"/>
      <c r="J22" s="12"/>
      <c r="K22" s="12"/>
      <c r="L22" s="12"/>
      <c r="M22" s="12"/>
      <c r="N22" s="12"/>
      <c r="O22" s="12"/>
      <c r="P22" s="12"/>
      <c r="Q22" s="12"/>
    </row>
    <row r="23" spans="1:17" ht="12.75">
      <c r="A23" s="12"/>
      <c r="B23" s="247" t="s">
        <v>32</v>
      </c>
      <c r="C23" s="249">
        <v>221</v>
      </c>
      <c r="D23" s="157">
        <v>0</v>
      </c>
      <c r="E23" s="157">
        <v>3.2</v>
      </c>
      <c r="F23" s="158">
        <v>0</v>
      </c>
      <c r="G23" s="12"/>
      <c r="H23" s="12"/>
      <c r="I23" s="12"/>
      <c r="J23" s="12"/>
      <c r="K23" s="12"/>
      <c r="L23" s="12"/>
      <c r="M23" s="12"/>
      <c r="N23" s="12"/>
      <c r="O23" s="12"/>
      <c r="P23" s="12"/>
      <c r="Q23" s="12"/>
    </row>
    <row r="24" spans="1:17" ht="12.75">
      <c r="A24" s="12"/>
      <c r="B24" s="247" t="s">
        <v>33</v>
      </c>
      <c r="C24" s="249">
        <v>599.1</v>
      </c>
      <c r="D24" s="157">
        <v>0</v>
      </c>
      <c r="E24" s="157">
        <v>69.6</v>
      </c>
      <c r="F24" s="158">
        <v>0</v>
      </c>
      <c r="G24" s="12"/>
      <c r="H24" s="12"/>
      <c r="I24" s="12"/>
      <c r="J24" s="12"/>
      <c r="K24" s="12"/>
      <c r="L24" s="12"/>
      <c r="M24" s="12"/>
      <c r="N24" s="12"/>
      <c r="O24" s="12"/>
      <c r="P24" s="12"/>
      <c r="Q24" s="12"/>
    </row>
    <row r="25" spans="1:17" ht="12.75">
      <c r="A25" s="12"/>
      <c r="B25" s="247" t="s">
        <v>34</v>
      </c>
      <c r="C25" s="249">
        <v>157.6</v>
      </c>
      <c r="D25" s="157">
        <v>43.4</v>
      </c>
      <c r="E25" s="157">
        <v>37.7</v>
      </c>
      <c r="F25" s="158">
        <v>117.847</v>
      </c>
      <c r="G25" s="12"/>
      <c r="H25" s="12"/>
      <c r="I25" s="12"/>
      <c r="J25" s="12"/>
      <c r="K25" s="12"/>
      <c r="L25" s="12"/>
      <c r="M25" s="12"/>
      <c r="N25" s="12"/>
      <c r="O25" s="12"/>
      <c r="P25" s="12"/>
      <c r="Q25" s="12"/>
    </row>
    <row r="26" spans="1:17" ht="12.75">
      <c r="A26" s="12"/>
      <c r="B26" s="247" t="s">
        <v>36</v>
      </c>
      <c r="C26" s="249">
        <v>0</v>
      </c>
      <c r="D26" s="157">
        <v>15.128000000000002</v>
      </c>
      <c r="E26" s="157">
        <v>0</v>
      </c>
      <c r="F26" s="158">
        <v>18.56</v>
      </c>
      <c r="G26" s="12"/>
      <c r="H26" s="12"/>
      <c r="I26" s="12"/>
      <c r="J26" s="12"/>
      <c r="K26" s="12"/>
      <c r="L26" s="12"/>
      <c r="M26" s="12"/>
      <c r="N26" s="12"/>
      <c r="O26" s="12"/>
      <c r="P26" s="12"/>
      <c r="Q26" s="12"/>
    </row>
    <row r="27" spans="1:17" ht="12.75">
      <c r="A27" s="12"/>
      <c r="B27" s="247" t="s">
        <v>40</v>
      </c>
      <c r="C27" s="249">
        <v>95.4979</v>
      </c>
      <c r="D27" s="157">
        <v>9.3</v>
      </c>
      <c r="E27" s="157">
        <v>23.6</v>
      </c>
      <c r="F27" s="158">
        <v>0</v>
      </c>
      <c r="G27" s="12"/>
      <c r="H27" s="12"/>
      <c r="I27" s="12"/>
      <c r="J27" s="12"/>
      <c r="K27" s="12"/>
      <c r="L27" s="12"/>
      <c r="M27" s="12"/>
      <c r="N27" s="12"/>
      <c r="O27" s="12"/>
      <c r="P27" s="12"/>
      <c r="Q27" s="12"/>
    </row>
    <row r="28" spans="1:17" ht="12.75">
      <c r="A28" s="12"/>
      <c r="B28" s="247" t="s">
        <v>42</v>
      </c>
      <c r="C28" s="249">
        <v>432</v>
      </c>
      <c r="D28" s="157">
        <v>7.6</v>
      </c>
      <c r="E28" s="157">
        <v>36.7</v>
      </c>
      <c r="F28" s="158">
        <v>51.7</v>
      </c>
      <c r="G28" s="12"/>
      <c r="H28" s="12"/>
      <c r="I28" s="12"/>
      <c r="J28" s="12"/>
      <c r="K28" s="12"/>
      <c r="L28" s="12"/>
      <c r="M28" s="12"/>
      <c r="N28" s="12"/>
      <c r="O28" s="12"/>
      <c r="P28" s="12"/>
      <c r="Q28" s="12"/>
    </row>
    <row r="29" spans="1:17" ht="12.75">
      <c r="A29" s="12"/>
      <c r="B29" s="247" t="s">
        <v>31</v>
      </c>
      <c r="C29" s="249">
        <v>0</v>
      </c>
      <c r="D29" s="157">
        <v>9.9</v>
      </c>
      <c r="E29" s="157">
        <v>0</v>
      </c>
      <c r="F29" s="158">
        <v>61.4</v>
      </c>
      <c r="G29" s="12"/>
      <c r="H29" s="12"/>
      <c r="I29" s="12"/>
      <c r="J29" s="12"/>
      <c r="K29" s="12"/>
      <c r="L29" s="12"/>
      <c r="M29" s="12"/>
      <c r="N29" s="12"/>
      <c r="O29" s="12"/>
      <c r="P29" s="12"/>
      <c r="Q29" s="12"/>
    </row>
    <row r="30" spans="1:17" ht="12.75">
      <c r="A30" s="12"/>
      <c r="B30" s="247" t="s">
        <v>38</v>
      </c>
      <c r="C30" s="249">
        <v>54.3</v>
      </c>
      <c r="D30" s="157">
        <v>0</v>
      </c>
      <c r="E30" s="157">
        <v>8.2</v>
      </c>
      <c r="F30" s="158">
        <v>0</v>
      </c>
      <c r="G30" s="12"/>
      <c r="H30" s="12"/>
      <c r="I30" s="12"/>
      <c r="J30" s="12"/>
      <c r="K30" s="12"/>
      <c r="L30" s="12"/>
      <c r="M30" s="12"/>
      <c r="N30" s="12"/>
      <c r="O30" s="12"/>
      <c r="P30" s="12"/>
      <c r="Q30" s="12"/>
    </row>
    <row r="31" spans="1:17" ht="12.75">
      <c r="A31" s="12"/>
      <c r="B31" s="247" t="s">
        <v>44</v>
      </c>
      <c r="C31" s="249">
        <v>0</v>
      </c>
      <c r="D31" s="157">
        <v>9.3</v>
      </c>
      <c r="E31" s="157">
        <v>0</v>
      </c>
      <c r="F31" s="158">
        <v>22.7</v>
      </c>
      <c r="G31" s="12"/>
      <c r="H31" s="12"/>
      <c r="I31" s="12"/>
      <c r="J31" s="12"/>
      <c r="K31" s="12"/>
      <c r="L31" s="12"/>
      <c r="M31" s="12"/>
      <c r="N31" s="12"/>
      <c r="O31" s="12"/>
      <c r="P31" s="12"/>
      <c r="Q31" s="12"/>
    </row>
    <row r="32" spans="1:17" ht="12.75">
      <c r="A32" s="12"/>
      <c r="B32" s="247" t="s">
        <v>45</v>
      </c>
      <c r="C32" s="249">
        <v>43.77606</v>
      </c>
      <c r="D32" s="157">
        <v>0</v>
      </c>
      <c r="E32" s="157">
        <v>2.424388</v>
      </c>
      <c r="F32" s="158">
        <v>0.4</v>
      </c>
      <c r="G32" s="12"/>
      <c r="H32" s="12"/>
      <c r="I32" s="12"/>
      <c r="J32" s="12"/>
      <c r="K32" s="12"/>
      <c r="L32" s="12"/>
      <c r="M32" s="12"/>
      <c r="N32" s="12"/>
      <c r="O32" s="12"/>
      <c r="P32" s="12"/>
      <c r="Q32" s="12"/>
    </row>
    <row r="33" spans="1:17" ht="12.75">
      <c r="A33" s="12"/>
      <c r="B33" s="247" t="s">
        <v>46</v>
      </c>
      <c r="C33" s="249">
        <v>104.3</v>
      </c>
      <c r="D33" s="157">
        <v>0</v>
      </c>
      <c r="E33" s="157">
        <v>0</v>
      </c>
      <c r="F33" s="158">
        <v>103.7</v>
      </c>
      <c r="G33" s="12"/>
      <c r="H33" s="12"/>
      <c r="I33" s="12"/>
      <c r="J33" s="12"/>
      <c r="K33" s="12"/>
      <c r="L33" s="12"/>
      <c r="M33" s="12"/>
      <c r="N33" s="12"/>
      <c r="O33" s="12"/>
      <c r="P33" s="12"/>
      <c r="Q33" s="12"/>
    </row>
    <row r="34" spans="1:17" ht="12.75">
      <c r="A34" s="12"/>
      <c r="B34" s="247" t="s">
        <v>47</v>
      </c>
      <c r="C34" s="249">
        <v>66.02</v>
      </c>
      <c r="D34" s="157">
        <v>0</v>
      </c>
      <c r="E34" s="157">
        <v>0</v>
      </c>
      <c r="F34" s="158">
        <v>136.7</v>
      </c>
      <c r="G34" s="12"/>
      <c r="H34" s="12"/>
      <c r="I34" s="12"/>
      <c r="J34" s="12"/>
      <c r="K34" s="12"/>
      <c r="L34" s="12"/>
      <c r="M34" s="12"/>
      <c r="N34" s="12"/>
      <c r="O34" s="12"/>
      <c r="P34" s="12"/>
      <c r="Q34" s="12"/>
    </row>
    <row r="35" spans="1:17" ht="12.75">
      <c r="A35" s="12"/>
      <c r="B35" s="247" t="s">
        <v>49</v>
      </c>
      <c r="C35" s="249">
        <v>4.2</v>
      </c>
      <c r="D35" s="157">
        <v>0.0151</v>
      </c>
      <c r="E35" s="157">
        <v>7.3</v>
      </c>
      <c r="F35" s="158">
        <v>0</v>
      </c>
      <c r="G35" s="12"/>
      <c r="H35" s="12"/>
      <c r="I35" s="12"/>
      <c r="J35" s="12"/>
      <c r="K35" s="12"/>
      <c r="L35" s="12"/>
      <c r="M35" s="12"/>
      <c r="N35" s="12"/>
      <c r="O35" s="12"/>
      <c r="P35" s="12"/>
      <c r="Q35" s="12"/>
    </row>
    <row r="36" spans="1:17" ht="12.75">
      <c r="A36" s="12"/>
      <c r="B36" s="247" t="s">
        <v>50</v>
      </c>
      <c r="C36" s="249">
        <v>0</v>
      </c>
      <c r="D36" s="157">
        <v>15.56</v>
      </c>
      <c r="E36" s="157">
        <v>0</v>
      </c>
      <c r="F36" s="158">
        <v>40.96</v>
      </c>
      <c r="G36" s="12"/>
      <c r="H36" s="12"/>
      <c r="I36" s="12"/>
      <c r="J36" s="12"/>
      <c r="K36" s="12"/>
      <c r="L36" s="12"/>
      <c r="M36" s="12"/>
      <c r="N36" s="12"/>
      <c r="O36" s="12"/>
      <c r="P36" s="12"/>
      <c r="Q36" s="12"/>
    </row>
    <row r="37" spans="1:17" ht="12.75">
      <c r="A37" s="12"/>
      <c r="B37" s="247" t="s">
        <v>52</v>
      </c>
      <c r="C37" s="249">
        <v>15.9</v>
      </c>
      <c r="D37" s="157">
        <v>0</v>
      </c>
      <c r="E37" s="157">
        <v>3.18</v>
      </c>
      <c r="F37" s="158">
        <v>0</v>
      </c>
      <c r="G37" s="12"/>
      <c r="H37" s="12"/>
      <c r="I37" s="12"/>
      <c r="J37" s="12"/>
      <c r="K37" s="12"/>
      <c r="L37" s="12"/>
      <c r="M37" s="12"/>
      <c r="N37" s="12"/>
      <c r="O37" s="12"/>
      <c r="P37" s="12"/>
      <c r="Q37" s="12"/>
    </row>
    <row r="38" spans="1:17" ht="12.75">
      <c r="A38" s="12"/>
      <c r="B38" s="247" t="s">
        <v>458</v>
      </c>
      <c r="C38" s="249">
        <v>25.1</v>
      </c>
      <c r="D38" s="157">
        <v>0</v>
      </c>
      <c r="E38" s="157">
        <v>10.6</v>
      </c>
      <c r="F38" s="158">
        <v>0</v>
      </c>
      <c r="G38" s="12"/>
      <c r="H38" s="12"/>
      <c r="I38" s="12"/>
      <c r="J38" s="12"/>
      <c r="K38" s="12"/>
      <c r="L38" s="12"/>
      <c r="M38" s="12"/>
      <c r="N38" s="12"/>
      <c r="O38" s="12"/>
      <c r="P38" s="12"/>
      <c r="Q38" s="12"/>
    </row>
    <row r="39" spans="1:17" ht="12.75">
      <c r="A39" s="12"/>
      <c r="B39" s="247" t="s">
        <v>53</v>
      </c>
      <c r="C39" s="249">
        <v>27.04</v>
      </c>
      <c r="D39" s="157">
        <v>0</v>
      </c>
      <c r="E39" s="157">
        <v>2.7</v>
      </c>
      <c r="F39" s="158">
        <v>0</v>
      </c>
      <c r="G39" s="12"/>
      <c r="H39" s="12"/>
      <c r="I39" s="12"/>
      <c r="J39" s="12"/>
      <c r="K39" s="12"/>
      <c r="L39" s="12"/>
      <c r="M39" s="12"/>
      <c r="N39" s="12"/>
      <c r="O39" s="12"/>
      <c r="P39" s="12"/>
      <c r="Q39" s="12"/>
    </row>
    <row r="40" spans="1:17" ht="12.75">
      <c r="A40" s="12"/>
      <c r="B40" s="247" t="s">
        <v>54</v>
      </c>
      <c r="C40" s="249">
        <v>118.1</v>
      </c>
      <c r="D40" s="157">
        <v>12.66</v>
      </c>
      <c r="E40" s="157">
        <v>26.1</v>
      </c>
      <c r="F40" s="158">
        <v>19.53</v>
      </c>
      <c r="G40" s="12"/>
      <c r="H40" s="12"/>
      <c r="I40" s="12"/>
      <c r="J40" s="12"/>
      <c r="K40" s="12"/>
      <c r="L40" s="12"/>
      <c r="M40" s="12"/>
      <c r="N40" s="12"/>
      <c r="O40" s="12"/>
      <c r="P40" s="12"/>
      <c r="Q40" s="12"/>
    </row>
    <row r="41" spans="1:17" ht="12.75">
      <c r="A41" s="12"/>
      <c r="B41" s="247" t="s">
        <v>55</v>
      </c>
      <c r="C41" s="249">
        <v>0</v>
      </c>
      <c r="D41" s="157">
        <v>0.146</v>
      </c>
      <c r="E41" s="157">
        <v>0</v>
      </c>
      <c r="F41" s="158">
        <v>35.1</v>
      </c>
      <c r="G41" s="12"/>
      <c r="H41" s="12"/>
      <c r="I41" s="12"/>
      <c r="J41" s="12"/>
      <c r="K41" s="12"/>
      <c r="L41" s="12"/>
      <c r="M41" s="12"/>
      <c r="N41" s="12"/>
      <c r="O41" s="12"/>
      <c r="P41" s="12"/>
      <c r="Q41" s="12"/>
    </row>
    <row r="42" spans="1:17" ht="12.75">
      <c r="A42" s="12"/>
      <c r="B42" s="247" t="s">
        <v>56</v>
      </c>
      <c r="C42" s="249">
        <v>157</v>
      </c>
      <c r="D42" s="157">
        <v>1.8</v>
      </c>
      <c r="E42" s="157">
        <v>18.3</v>
      </c>
      <c r="F42" s="158">
        <v>11.5</v>
      </c>
      <c r="G42" s="12"/>
      <c r="H42" s="12"/>
      <c r="I42" s="12"/>
      <c r="J42" s="12"/>
      <c r="K42" s="12"/>
      <c r="L42" s="12"/>
      <c r="M42" s="12"/>
      <c r="N42" s="12"/>
      <c r="O42" s="12"/>
      <c r="P42" s="12"/>
      <c r="Q42" s="12"/>
    </row>
    <row r="43" spans="1:17" ht="12.75">
      <c r="A43" s="12"/>
      <c r="B43" s="247" t="s">
        <v>57</v>
      </c>
      <c r="C43" s="249">
        <v>13.2</v>
      </c>
      <c r="D43" s="157">
        <v>0</v>
      </c>
      <c r="E43" s="157">
        <v>0</v>
      </c>
      <c r="F43" s="158">
        <v>37.3</v>
      </c>
      <c r="G43" s="12"/>
      <c r="H43" s="12"/>
      <c r="I43" s="12"/>
      <c r="J43" s="12"/>
      <c r="K43" s="12"/>
      <c r="L43" s="12"/>
      <c r="M43" s="12"/>
      <c r="N43" s="12"/>
      <c r="O43" s="12"/>
      <c r="P43" s="12"/>
      <c r="Q43" s="12"/>
    </row>
    <row r="44" spans="1:17" ht="12.75">
      <c r="A44" s="12"/>
      <c r="B44" s="247" t="s">
        <v>58</v>
      </c>
      <c r="C44" s="249">
        <v>0</v>
      </c>
      <c r="D44" s="157">
        <v>49.9</v>
      </c>
      <c r="E44" s="157">
        <v>0</v>
      </c>
      <c r="F44" s="158">
        <v>528.3</v>
      </c>
      <c r="G44" s="12"/>
      <c r="H44" s="12"/>
      <c r="I44" s="12"/>
      <c r="J44" s="12"/>
      <c r="K44" s="12"/>
      <c r="L44" s="12"/>
      <c r="M44" s="12"/>
      <c r="N44" s="12"/>
      <c r="O44" s="12"/>
      <c r="P44" s="12"/>
      <c r="Q44" s="12"/>
    </row>
    <row r="45" spans="1:17" ht="12.75">
      <c r="A45" s="12"/>
      <c r="B45" s="247" t="s">
        <v>59</v>
      </c>
      <c r="C45" s="249">
        <v>590</v>
      </c>
      <c r="D45" s="157">
        <v>23.659746000000002</v>
      </c>
      <c r="E45" s="157">
        <v>85.2275</v>
      </c>
      <c r="F45" s="158">
        <v>94.3825</v>
      </c>
      <c r="G45" s="12"/>
      <c r="H45" s="12"/>
      <c r="I45" s="12"/>
      <c r="J45" s="12"/>
      <c r="K45" s="12"/>
      <c r="L45" s="12"/>
      <c r="M45" s="12"/>
      <c r="N45" s="12"/>
      <c r="O45" s="12"/>
      <c r="P45" s="12"/>
      <c r="Q45" s="12"/>
    </row>
    <row r="46" spans="1:17" ht="12.75">
      <c r="A46" s="12"/>
      <c r="B46" s="247" t="s">
        <v>60</v>
      </c>
      <c r="C46" s="249">
        <v>207.53</v>
      </c>
      <c r="D46" s="157">
        <v>0.249796</v>
      </c>
      <c r="E46" s="157">
        <v>28.851539</v>
      </c>
      <c r="F46" s="158">
        <v>11.535</v>
      </c>
      <c r="G46" s="12"/>
      <c r="H46" s="12"/>
      <c r="I46" s="12"/>
      <c r="J46" s="12"/>
      <c r="K46" s="12"/>
      <c r="L46" s="12"/>
      <c r="M46" s="12"/>
      <c r="N46" s="12"/>
      <c r="O46" s="12"/>
      <c r="P46" s="12"/>
      <c r="Q46" s="12"/>
    </row>
    <row r="47" spans="1:17" ht="12.75">
      <c r="A47" s="12"/>
      <c r="B47" s="247" t="s">
        <v>80</v>
      </c>
      <c r="C47" s="249">
        <v>95.59</v>
      </c>
      <c r="D47" s="157">
        <v>0</v>
      </c>
      <c r="E47" s="157">
        <v>8.3</v>
      </c>
      <c r="F47" s="158">
        <v>0</v>
      </c>
      <c r="G47" s="12"/>
      <c r="H47" s="12"/>
      <c r="I47" s="12"/>
      <c r="J47" s="12"/>
      <c r="K47" s="12"/>
      <c r="L47" s="12"/>
      <c r="M47" s="12"/>
      <c r="N47" s="12"/>
      <c r="O47" s="12"/>
      <c r="P47" s="12"/>
      <c r="Q47" s="12"/>
    </row>
    <row r="48" spans="1:17" ht="12.75">
      <c r="A48" s="12"/>
      <c r="B48" s="247" t="s">
        <v>373</v>
      </c>
      <c r="C48" s="249">
        <v>0</v>
      </c>
      <c r="D48" s="157">
        <v>2.90851</v>
      </c>
      <c r="E48" s="157">
        <v>0</v>
      </c>
      <c r="F48" s="158">
        <v>6.85</v>
      </c>
      <c r="G48" s="12"/>
      <c r="H48" s="12"/>
      <c r="I48" s="12"/>
      <c r="J48" s="12"/>
      <c r="K48" s="12"/>
      <c r="L48" s="12"/>
      <c r="M48" s="12"/>
      <c r="N48" s="12"/>
      <c r="O48" s="12"/>
      <c r="P48" s="12"/>
      <c r="Q48" s="12"/>
    </row>
    <row r="49" spans="1:17" ht="12.75">
      <c r="A49" s="12"/>
      <c r="B49" s="247" t="s">
        <v>81</v>
      </c>
      <c r="C49" s="249">
        <v>16.68416</v>
      </c>
      <c r="D49" s="157">
        <v>0</v>
      </c>
      <c r="E49" s="157">
        <v>0.277853</v>
      </c>
      <c r="F49" s="158">
        <v>0</v>
      </c>
      <c r="G49" s="12"/>
      <c r="H49" s="12"/>
      <c r="I49" s="12"/>
      <c r="J49" s="12"/>
      <c r="K49" s="12"/>
      <c r="L49" s="12"/>
      <c r="M49" s="12"/>
      <c r="N49" s="12"/>
      <c r="O49" s="12"/>
      <c r="P49" s="12"/>
      <c r="Q49" s="12"/>
    </row>
    <row r="50" spans="1:17" ht="12.75">
      <c r="A50" s="12"/>
      <c r="B50" s="247" t="s">
        <v>82</v>
      </c>
      <c r="C50" s="249">
        <v>0</v>
      </c>
      <c r="D50" s="157">
        <v>24.32501</v>
      </c>
      <c r="E50" s="157">
        <v>3.11487</v>
      </c>
      <c r="F50" s="158">
        <v>6.37133</v>
      </c>
      <c r="G50" s="12"/>
      <c r="H50" s="12"/>
      <c r="I50" s="12"/>
      <c r="J50" s="12"/>
      <c r="K50" s="12"/>
      <c r="L50" s="12"/>
      <c r="M50" s="12"/>
      <c r="N50" s="12"/>
      <c r="O50" s="12"/>
      <c r="P50" s="12"/>
      <c r="Q50" s="12"/>
    </row>
    <row r="51" spans="1:17" ht="12.75">
      <c r="A51" s="12"/>
      <c r="B51" s="247" t="s">
        <v>374</v>
      </c>
      <c r="C51" s="249">
        <v>51.73</v>
      </c>
      <c r="D51" s="157">
        <v>0</v>
      </c>
      <c r="E51" s="157">
        <v>18.04</v>
      </c>
      <c r="F51" s="158">
        <v>43.12</v>
      </c>
      <c r="G51" s="12"/>
      <c r="H51" s="12"/>
      <c r="I51" s="12"/>
      <c r="J51" s="12"/>
      <c r="K51" s="12"/>
      <c r="L51" s="12"/>
      <c r="M51" s="12"/>
      <c r="N51" s="12"/>
      <c r="O51" s="12"/>
      <c r="P51" s="12"/>
      <c r="Q51" s="12"/>
    </row>
    <row r="52" spans="1:17" ht="12.75">
      <c r="A52" s="12"/>
      <c r="B52" s="247" t="s">
        <v>83</v>
      </c>
      <c r="C52" s="249">
        <v>3.86804</v>
      </c>
      <c r="D52" s="157">
        <v>0</v>
      </c>
      <c r="E52" s="157">
        <v>0</v>
      </c>
      <c r="F52" s="158">
        <v>11.73053</v>
      </c>
      <c r="G52" s="12"/>
      <c r="H52" s="12"/>
      <c r="I52" s="12"/>
      <c r="J52" s="12"/>
      <c r="K52" s="12"/>
      <c r="L52" s="12"/>
      <c r="M52" s="12"/>
      <c r="N52" s="12"/>
      <c r="O52" s="12"/>
      <c r="P52" s="12"/>
      <c r="Q52" s="12"/>
    </row>
    <row r="53" spans="1:17" ht="12.75">
      <c r="A53" s="12"/>
      <c r="B53" s="247" t="s">
        <v>85</v>
      </c>
      <c r="C53" s="249">
        <v>0</v>
      </c>
      <c r="D53" s="157">
        <v>73.5</v>
      </c>
      <c r="E53" s="157">
        <v>-0.010000000000000675</v>
      </c>
      <c r="F53" s="158">
        <v>171.7</v>
      </c>
      <c r="G53" s="12"/>
      <c r="H53" s="12"/>
      <c r="I53" s="12"/>
      <c r="J53" s="12"/>
      <c r="K53" s="12"/>
      <c r="L53" s="12"/>
      <c r="M53" s="12"/>
      <c r="N53" s="12"/>
      <c r="O53" s="12"/>
      <c r="P53" s="12"/>
      <c r="Q53" s="12"/>
    </row>
    <row r="54" spans="1:17" ht="12.75">
      <c r="A54" s="12"/>
      <c r="B54" s="247" t="s">
        <v>86</v>
      </c>
      <c r="C54" s="249">
        <v>0</v>
      </c>
      <c r="D54" s="157">
        <v>78.79</v>
      </c>
      <c r="E54" s="157">
        <v>0</v>
      </c>
      <c r="F54" s="158">
        <v>91.74</v>
      </c>
      <c r="G54" s="12"/>
      <c r="H54" s="12"/>
      <c r="I54" s="12"/>
      <c r="J54" s="12"/>
      <c r="K54" s="12"/>
      <c r="L54" s="12"/>
      <c r="M54" s="12"/>
      <c r="N54" s="12"/>
      <c r="O54" s="12"/>
      <c r="P54" s="12"/>
      <c r="Q54" s="12"/>
    </row>
    <row r="55" spans="1:17" ht="12.75">
      <c r="A55" s="12"/>
      <c r="B55" s="247" t="s">
        <v>87</v>
      </c>
      <c r="C55" s="249">
        <v>513</v>
      </c>
      <c r="D55" s="157">
        <v>0</v>
      </c>
      <c r="E55" s="157">
        <v>52</v>
      </c>
      <c r="F55" s="158">
        <v>0</v>
      </c>
      <c r="G55" s="12"/>
      <c r="H55" s="12"/>
      <c r="I55" s="12"/>
      <c r="J55" s="12"/>
      <c r="K55" s="12"/>
      <c r="L55" s="12"/>
      <c r="M55" s="12"/>
      <c r="N55" s="12"/>
      <c r="O55" s="12"/>
      <c r="P55" s="12"/>
      <c r="Q55" s="12"/>
    </row>
    <row r="56" spans="1:17" ht="12.75">
      <c r="A56" s="12"/>
      <c r="B56" s="247" t="s">
        <v>89</v>
      </c>
      <c r="C56" s="249">
        <v>58</v>
      </c>
      <c r="D56" s="157">
        <v>34.1</v>
      </c>
      <c r="E56" s="157">
        <v>10</v>
      </c>
      <c r="F56" s="158">
        <v>307</v>
      </c>
      <c r="G56" s="12"/>
      <c r="H56" s="12"/>
      <c r="I56" s="12"/>
      <c r="J56" s="12"/>
      <c r="K56" s="12"/>
      <c r="L56" s="12"/>
      <c r="M56" s="12"/>
      <c r="N56" s="12"/>
      <c r="O56" s="12"/>
      <c r="P56" s="12"/>
      <c r="Q56" s="12"/>
    </row>
    <row r="57" spans="1:17" ht="12.75">
      <c r="A57" s="12"/>
      <c r="B57" s="247" t="s">
        <v>17</v>
      </c>
      <c r="C57" s="249">
        <v>859.8159</v>
      </c>
      <c r="D57" s="157">
        <v>0</v>
      </c>
      <c r="E57" s="157">
        <v>153.53651</v>
      </c>
      <c r="F57" s="158">
        <v>0</v>
      </c>
      <c r="G57" s="12"/>
      <c r="H57" s="12"/>
      <c r="I57" s="12"/>
      <c r="J57" s="12"/>
      <c r="K57" s="12"/>
      <c r="L57" s="12"/>
      <c r="M57" s="12"/>
      <c r="N57" s="12"/>
      <c r="O57" s="12"/>
      <c r="P57" s="12"/>
      <c r="Q57" s="12"/>
    </row>
    <row r="58" spans="1:17" ht="12.75">
      <c r="A58" s="12"/>
      <c r="B58" s="247" t="s">
        <v>91</v>
      </c>
      <c r="C58" s="249">
        <v>76.6</v>
      </c>
      <c r="D58" s="157">
        <v>0</v>
      </c>
      <c r="E58" s="157">
        <v>5.746</v>
      </c>
      <c r="F58" s="158">
        <v>0</v>
      </c>
      <c r="G58" s="12"/>
      <c r="H58" s="12"/>
      <c r="I58" s="12"/>
      <c r="J58" s="12"/>
      <c r="K58" s="12"/>
      <c r="L58" s="12"/>
      <c r="M58" s="12"/>
      <c r="N58" s="12"/>
      <c r="O58" s="12"/>
      <c r="P58" s="12"/>
      <c r="Q58" s="12"/>
    </row>
    <row r="59" spans="1:17" ht="12.75">
      <c r="A59" s="12"/>
      <c r="B59" s="247" t="s">
        <v>92</v>
      </c>
      <c r="C59" s="249">
        <v>65.2</v>
      </c>
      <c r="D59" s="157">
        <v>0</v>
      </c>
      <c r="E59" s="157">
        <v>9.23232</v>
      </c>
      <c r="F59" s="158">
        <v>0</v>
      </c>
      <c r="G59" s="12"/>
      <c r="H59" s="12"/>
      <c r="I59" s="12"/>
      <c r="J59" s="12"/>
      <c r="K59" s="12"/>
      <c r="L59" s="12"/>
      <c r="M59" s="12"/>
      <c r="N59" s="12"/>
      <c r="O59" s="12"/>
      <c r="P59" s="12"/>
      <c r="Q59" s="12"/>
    </row>
    <row r="60" spans="1:17" ht="12.75">
      <c r="A60" s="12"/>
      <c r="B60" s="247" t="s">
        <v>93</v>
      </c>
      <c r="C60" s="249">
        <v>22.6</v>
      </c>
      <c r="D60" s="157">
        <v>0</v>
      </c>
      <c r="E60" s="157">
        <v>1.42</v>
      </c>
      <c r="F60" s="158">
        <v>0</v>
      </c>
      <c r="G60" s="12"/>
      <c r="H60" s="12"/>
      <c r="I60" s="12"/>
      <c r="J60" s="12"/>
      <c r="K60" s="12"/>
      <c r="L60" s="12"/>
      <c r="M60" s="12"/>
      <c r="N60" s="12"/>
      <c r="O60" s="12"/>
      <c r="P60" s="12"/>
      <c r="Q60" s="12"/>
    </row>
    <row r="61" spans="1:17" ht="12.75">
      <c r="A61" s="12"/>
      <c r="B61" s="247" t="s">
        <v>94</v>
      </c>
      <c r="C61" s="249">
        <v>30.1055</v>
      </c>
      <c r="D61" s="157">
        <v>1.5845</v>
      </c>
      <c r="E61" s="157">
        <v>7.20334</v>
      </c>
      <c r="F61" s="158">
        <v>0</v>
      </c>
      <c r="G61" s="12"/>
      <c r="H61" s="12"/>
      <c r="I61" s="12"/>
      <c r="J61" s="12"/>
      <c r="K61" s="12"/>
      <c r="L61" s="12"/>
      <c r="M61" s="12"/>
      <c r="N61" s="12"/>
      <c r="O61" s="12"/>
      <c r="P61" s="12"/>
      <c r="Q61" s="12"/>
    </row>
    <row r="62" spans="1:17" ht="12.75">
      <c r="A62" s="12"/>
      <c r="B62" s="247" t="s">
        <v>459</v>
      </c>
      <c r="C62" s="249">
        <v>8.20545</v>
      </c>
      <c r="D62" s="157">
        <v>0.431866</v>
      </c>
      <c r="E62" s="157">
        <v>0.898301</v>
      </c>
      <c r="F62" s="158">
        <v>0</v>
      </c>
      <c r="G62" s="12"/>
      <c r="H62" s="12"/>
      <c r="I62" s="12"/>
      <c r="J62" s="12"/>
      <c r="K62" s="12"/>
      <c r="L62" s="12"/>
      <c r="M62" s="12"/>
      <c r="N62" s="12"/>
      <c r="O62" s="12"/>
      <c r="P62" s="12"/>
      <c r="Q62" s="12"/>
    </row>
    <row r="63" spans="1:17" ht="12.75">
      <c r="A63" s="12"/>
      <c r="B63" s="247" t="s">
        <v>96</v>
      </c>
      <c r="C63" s="249">
        <v>11.8</v>
      </c>
      <c r="D63" s="157">
        <v>15.2</v>
      </c>
      <c r="E63" s="157">
        <v>0</v>
      </c>
      <c r="F63" s="158">
        <v>0</v>
      </c>
      <c r="G63" s="12"/>
      <c r="H63" s="12"/>
      <c r="I63" s="12"/>
      <c r="J63" s="12"/>
      <c r="K63" s="12"/>
      <c r="L63" s="12"/>
      <c r="M63" s="12"/>
      <c r="N63" s="12"/>
      <c r="O63" s="12"/>
      <c r="P63" s="12"/>
      <c r="Q63" s="12"/>
    </row>
    <row r="64" spans="1:17" ht="12.75">
      <c r="A64" s="12"/>
      <c r="B64" s="247" t="s">
        <v>98</v>
      </c>
      <c r="C64" s="249">
        <v>122.913</v>
      </c>
      <c r="D64" s="157">
        <v>0</v>
      </c>
      <c r="E64" s="157">
        <v>32.1813</v>
      </c>
      <c r="F64" s="158">
        <v>0</v>
      </c>
      <c r="G64" s="12"/>
      <c r="H64" s="12"/>
      <c r="I64" s="12"/>
      <c r="J64" s="12"/>
      <c r="K64" s="12"/>
      <c r="L64" s="12"/>
      <c r="M64" s="12"/>
      <c r="N64" s="12"/>
      <c r="O64" s="12"/>
      <c r="P64" s="12"/>
      <c r="Q64" s="12"/>
    </row>
    <row r="65" spans="1:17" ht="12.75">
      <c r="A65" s="12"/>
      <c r="B65" s="247" t="s">
        <v>99</v>
      </c>
      <c r="C65" s="249">
        <v>112.6</v>
      </c>
      <c r="D65" s="157">
        <v>0</v>
      </c>
      <c r="E65" s="157">
        <v>13</v>
      </c>
      <c r="F65" s="158">
        <v>0</v>
      </c>
      <c r="G65" s="12"/>
      <c r="H65" s="12"/>
      <c r="I65" s="12"/>
      <c r="J65" s="12"/>
      <c r="K65" s="12"/>
      <c r="L65" s="12"/>
      <c r="M65" s="12"/>
      <c r="N65" s="12"/>
      <c r="O65" s="12"/>
      <c r="P65" s="12"/>
      <c r="Q65" s="12"/>
    </row>
    <row r="66" spans="1:17" ht="12.75">
      <c r="A66" s="12"/>
      <c r="B66" s="247" t="s">
        <v>101</v>
      </c>
      <c r="C66" s="249">
        <v>642</v>
      </c>
      <c r="D66" s="157">
        <v>45.2</v>
      </c>
      <c r="E66" s="157">
        <v>37.8</v>
      </c>
      <c r="F66" s="158">
        <v>1625</v>
      </c>
      <c r="G66" s="12"/>
      <c r="H66" s="12"/>
      <c r="I66" s="12"/>
      <c r="J66" s="12"/>
      <c r="K66" s="12"/>
      <c r="L66" s="12"/>
      <c r="M66" s="12"/>
      <c r="N66" s="12"/>
      <c r="O66" s="12"/>
      <c r="P66" s="12"/>
      <c r="Q66" s="12"/>
    </row>
    <row r="67" spans="1:17" ht="12.75">
      <c r="A67" s="12"/>
      <c r="B67" s="247" t="s">
        <v>243</v>
      </c>
      <c r="C67" s="249">
        <v>1.8</v>
      </c>
      <c r="D67" s="157">
        <v>11.43</v>
      </c>
      <c r="E67" s="157">
        <v>0.4</v>
      </c>
      <c r="F67" s="158">
        <v>22.27</v>
      </c>
      <c r="G67" s="12"/>
      <c r="H67" s="12"/>
      <c r="I67" s="12"/>
      <c r="J67" s="12"/>
      <c r="K67" s="12"/>
      <c r="L67" s="12"/>
      <c r="M67" s="12"/>
      <c r="N67" s="12"/>
      <c r="O67" s="12"/>
      <c r="P67" s="12"/>
      <c r="Q67" s="12"/>
    </row>
    <row r="68" spans="1:17" ht="12.75">
      <c r="A68" s="12"/>
      <c r="B68" s="247" t="s">
        <v>244</v>
      </c>
      <c r="C68" s="249">
        <v>51.1</v>
      </c>
      <c r="D68" s="157">
        <v>20.3</v>
      </c>
      <c r="E68" s="157">
        <v>13.1</v>
      </c>
      <c r="F68" s="158">
        <v>44.3</v>
      </c>
      <c r="G68" s="12"/>
      <c r="H68" s="12"/>
      <c r="I68" s="12"/>
      <c r="J68" s="12"/>
      <c r="K68" s="12"/>
      <c r="L68" s="12"/>
      <c r="M68" s="12"/>
      <c r="N68" s="12"/>
      <c r="O68" s="12"/>
      <c r="P68" s="12"/>
      <c r="Q68" s="12"/>
    </row>
    <row r="69" spans="1:17" ht="12.75">
      <c r="A69" s="12"/>
      <c r="B69" s="247" t="s">
        <v>245</v>
      </c>
      <c r="C69" s="249">
        <v>159.085</v>
      </c>
      <c r="D69" s="157">
        <v>7.954249999999999</v>
      </c>
      <c r="E69" s="157">
        <v>17.6425</v>
      </c>
      <c r="F69" s="158">
        <v>0</v>
      </c>
      <c r="G69" s="12"/>
      <c r="H69" s="12"/>
      <c r="I69" s="12"/>
      <c r="J69" s="12"/>
      <c r="K69" s="12"/>
      <c r="L69" s="12"/>
      <c r="M69" s="12"/>
      <c r="N69" s="12"/>
      <c r="O69" s="12"/>
      <c r="P69" s="12"/>
      <c r="Q69" s="12"/>
    </row>
    <row r="70" spans="1:17" ht="12.75">
      <c r="A70" s="12"/>
      <c r="B70" s="247" t="s">
        <v>246</v>
      </c>
      <c r="C70" s="249">
        <v>25.7</v>
      </c>
      <c r="D70" s="157">
        <v>0</v>
      </c>
      <c r="E70" s="157">
        <v>1.4</v>
      </c>
      <c r="F70" s="158">
        <v>0</v>
      </c>
      <c r="G70" s="12"/>
      <c r="H70" s="12"/>
      <c r="I70" s="12"/>
      <c r="J70" s="12"/>
      <c r="K70" s="12"/>
      <c r="L70" s="12"/>
      <c r="M70" s="12"/>
      <c r="N70" s="12"/>
      <c r="O70" s="12"/>
      <c r="P70" s="12"/>
      <c r="Q70" s="12"/>
    </row>
    <row r="71" spans="1:17" ht="12.75">
      <c r="A71" s="12"/>
      <c r="B71" s="247" t="s">
        <v>247</v>
      </c>
      <c r="C71" s="249">
        <v>0</v>
      </c>
      <c r="D71" s="157">
        <v>9.93</v>
      </c>
      <c r="E71" s="157">
        <v>0</v>
      </c>
      <c r="F71" s="158">
        <v>7.15</v>
      </c>
      <c r="G71" s="12"/>
      <c r="H71" s="12"/>
      <c r="I71" s="12"/>
      <c r="J71" s="12"/>
      <c r="K71" s="12"/>
      <c r="L71" s="12"/>
      <c r="M71" s="12"/>
      <c r="N71" s="12"/>
      <c r="O71" s="12"/>
      <c r="P71" s="12"/>
      <c r="Q71" s="12"/>
    </row>
    <row r="72" spans="1:17" ht="12.75">
      <c r="A72" s="12"/>
      <c r="B72" s="247" t="s">
        <v>248</v>
      </c>
      <c r="C72" s="249">
        <v>435.212</v>
      </c>
      <c r="D72" s="157">
        <v>19.6837</v>
      </c>
      <c r="E72" s="157">
        <v>76.8859</v>
      </c>
      <c r="F72" s="158">
        <v>0</v>
      </c>
      <c r="G72" s="12"/>
      <c r="H72" s="12"/>
      <c r="I72" s="12"/>
      <c r="J72" s="12"/>
      <c r="K72" s="12"/>
      <c r="L72" s="12"/>
      <c r="M72" s="12"/>
      <c r="N72" s="12"/>
      <c r="O72" s="12"/>
      <c r="P72" s="12"/>
      <c r="Q72" s="12"/>
    </row>
    <row r="73" spans="1:17" ht="12.75">
      <c r="A73" s="12"/>
      <c r="B73" s="247" t="s">
        <v>249</v>
      </c>
      <c r="C73" s="249">
        <v>46.0975</v>
      </c>
      <c r="D73" s="157">
        <v>0</v>
      </c>
      <c r="E73" s="157">
        <v>0</v>
      </c>
      <c r="F73" s="158">
        <v>0</v>
      </c>
      <c r="G73" s="12"/>
      <c r="H73" s="12"/>
      <c r="I73" s="12"/>
      <c r="J73" s="12"/>
      <c r="K73" s="12"/>
      <c r="L73" s="12"/>
      <c r="M73" s="12"/>
      <c r="N73" s="12"/>
      <c r="O73" s="12"/>
      <c r="P73" s="12"/>
      <c r="Q73" s="12"/>
    </row>
    <row r="74" spans="1:17" ht="12.75">
      <c r="A74" s="12"/>
      <c r="B74" s="247" t="s">
        <v>375</v>
      </c>
      <c r="C74" s="249">
        <v>0</v>
      </c>
      <c r="D74" s="157">
        <v>6.12</v>
      </c>
      <c r="E74" s="157">
        <v>0</v>
      </c>
      <c r="F74" s="158">
        <v>17.765</v>
      </c>
      <c r="G74" s="12"/>
      <c r="H74" s="12"/>
      <c r="I74" s="12"/>
      <c r="J74" s="12"/>
      <c r="K74" s="12"/>
      <c r="L74" s="12"/>
      <c r="M74" s="12"/>
      <c r="N74" s="12"/>
      <c r="O74" s="12"/>
      <c r="P74" s="12"/>
      <c r="Q74" s="12"/>
    </row>
    <row r="75" spans="1:17" ht="12.75">
      <c r="A75" s="12"/>
      <c r="B75" s="247" t="s">
        <v>376</v>
      </c>
      <c r="C75" s="249">
        <v>0</v>
      </c>
      <c r="D75" s="157">
        <v>13.345</v>
      </c>
      <c r="E75" s="157">
        <v>0</v>
      </c>
      <c r="F75" s="158">
        <v>15.725</v>
      </c>
      <c r="G75" s="12"/>
      <c r="H75" s="12"/>
      <c r="I75" s="12"/>
      <c r="J75" s="12"/>
      <c r="K75" s="12"/>
      <c r="L75" s="12"/>
      <c r="M75" s="12"/>
      <c r="N75" s="12"/>
      <c r="O75" s="12"/>
      <c r="P75" s="12"/>
      <c r="Q75" s="12"/>
    </row>
    <row r="76" spans="1:17" ht="12.75">
      <c r="A76" s="12"/>
      <c r="B76" s="247" t="s">
        <v>251</v>
      </c>
      <c r="C76" s="249">
        <v>119</v>
      </c>
      <c r="D76" s="157">
        <v>3.6</v>
      </c>
      <c r="E76" s="157">
        <v>16.3</v>
      </c>
      <c r="F76" s="158">
        <v>6.13</v>
      </c>
      <c r="G76" s="12"/>
      <c r="H76" s="12"/>
      <c r="I76" s="12"/>
      <c r="J76" s="12"/>
      <c r="K76" s="12"/>
      <c r="L76" s="12"/>
      <c r="M76" s="12"/>
      <c r="N76" s="12"/>
      <c r="O76" s="12"/>
      <c r="P76" s="12"/>
      <c r="Q76" s="12"/>
    </row>
    <row r="77" spans="1:17" ht="12.75">
      <c r="A77" s="12"/>
      <c r="B77" s="247" t="s">
        <v>253</v>
      </c>
      <c r="C77" s="249">
        <v>99.427</v>
      </c>
      <c r="D77" s="157">
        <v>0</v>
      </c>
      <c r="E77" s="157">
        <v>51.5706</v>
      </c>
      <c r="F77" s="158">
        <v>0</v>
      </c>
      <c r="G77" s="12"/>
      <c r="H77" s="12"/>
      <c r="I77" s="12"/>
      <c r="J77" s="12"/>
      <c r="K77" s="12"/>
      <c r="L77" s="12"/>
      <c r="M77" s="12"/>
      <c r="N77" s="12"/>
      <c r="O77" s="12"/>
      <c r="P77" s="12"/>
      <c r="Q77" s="12"/>
    </row>
    <row r="78" spans="1:17" ht="12.75">
      <c r="A78" s="12"/>
      <c r="B78" s="247" t="s">
        <v>255</v>
      </c>
      <c r="C78" s="249">
        <v>116</v>
      </c>
      <c r="D78" s="157">
        <v>0</v>
      </c>
      <c r="E78" s="157">
        <v>10.415</v>
      </c>
      <c r="F78" s="158">
        <v>0</v>
      </c>
      <c r="G78" s="12"/>
      <c r="H78" s="12"/>
      <c r="I78" s="12"/>
      <c r="J78" s="12"/>
      <c r="K78" s="12"/>
      <c r="L78" s="12"/>
      <c r="M78" s="12"/>
      <c r="N78" s="12"/>
      <c r="O78" s="12"/>
      <c r="P78" s="12"/>
      <c r="Q78" s="12"/>
    </row>
    <row r="79" spans="1:17" ht="12.75">
      <c r="A79" s="12"/>
      <c r="B79" s="247" t="s">
        <v>256</v>
      </c>
      <c r="C79" s="249">
        <v>15.9</v>
      </c>
      <c r="D79" s="157">
        <v>0</v>
      </c>
      <c r="E79" s="157">
        <v>0.8</v>
      </c>
      <c r="F79" s="158">
        <v>0</v>
      </c>
      <c r="G79" s="12"/>
      <c r="H79" s="12"/>
      <c r="I79" s="12"/>
      <c r="J79" s="12"/>
      <c r="K79" s="12"/>
      <c r="L79" s="12"/>
      <c r="M79" s="12"/>
      <c r="N79" s="12"/>
      <c r="O79" s="12"/>
      <c r="P79" s="12"/>
      <c r="Q79" s="12"/>
    </row>
    <row r="80" spans="1:17" ht="12.75">
      <c r="A80" s="12"/>
      <c r="B80" s="247" t="s">
        <v>257</v>
      </c>
      <c r="C80" s="249">
        <v>106.84057</v>
      </c>
      <c r="D80" s="157">
        <v>19.816326</v>
      </c>
      <c r="E80" s="157">
        <v>23.308519999999998</v>
      </c>
      <c r="F80" s="158">
        <v>64.46539800000001</v>
      </c>
      <c r="G80" s="12"/>
      <c r="H80" s="12"/>
      <c r="I80" s="12"/>
      <c r="J80" s="12"/>
      <c r="K80" s="12"/>
      <c r="L80" s="12"/>
      <c r="M80" s="12"/>
      <c r="N80" s="12"/>
      <c r="O80" s="12"/>
      <c r="P80" s="12"/>
      <c r="Q80" s="12"/>
    </row>
    <row r="81" spans="1:17" ht="12.75">
      <c r="A81" s="12"/>
      <c r="B81" s="247" t="s">
        <v>377</v>
      </c>
      <c r="C81" s="249">
        <v>16.4</v>
      </c>
      <c r="D81" s="157">
        <v>0</v>
      </c>
      <c r="E81" s="157">
        <v>0</v>
      </c>
      <c r="F81" s="158">
        <v>1.5</v>
      </c>
      <c r="G81" s="12"/>
      <c r="H81" s="12"/>
      <c r="I81" s="12"/>
      <c r="J81" s="12"/>
      <c r="K81" s="12"/>
      <c r="L81" s="12"/>
      <c r="M81" s="12"/>
      <c r="N81" s="12"/>
      <c r="O81" s="12"/>
      <c r="P81" s="12"/>
      <c r="Q81" s="12"/>
    </row>
    <row r="82" spans="1:17" ht="12.75">
      <c r="A82" s="12"/>
      <c r="B82" s="247" t="s">
        <v>258</v>
      </c>
      <c r="C82" s="249">
        <v>27.5</v>
      </c>
      <c r="D82" s="157">
        <v>0</v>
      </c>
      <c r="E82" s="157">
        <v>4</v>
      </c>
      <c r="F82" s="158">
        <v>0</v>
      </c>
      <c r="G82" s="12"/>
      <c r="H82" s="12"/>
      <c r="I82" s="12"/>
      <c r="J82" s="12"/>
      <c r="K82" s="12"/>
      <c r="L82" s="12"/>
      <c r="M82" s="12"/>
      <c r="N82" s="12"/>
      <c r="O82" s="12"/>
      <c r="P82" s="12"/>
      <c r="Q82" s="12"/>
    </row>
    <row r="83" spans="1:17" ht="12.75">
      <c r="A83" s="12"/>
      <c r="B83" s="247" t="s">
        <v>259</v>
      </c>
      <c r="C83" s="249">
        <v>60.897</v>
      </c>
      <c r="D83" s="157">
        <v>0</v>
      </c>
      <c r="E83" s="157">
        <v>0</v>
      </c>
      <c r="F83" s="158">
        <v>0</v>
      </c>
      <c r="G83" s="12"/>
      <c r="H83" s="12"/>
      <c r="I83" s="12"/>
      <c r="J83" s="12"/>
      <c r="K83" s="12"/>
      <c r="L83" s="12"/>
      <c r="M83" s="12"/>
      <c r="N83" s="12"/>
      <c r="O83" s="12"/>
      <c r="P83" s="12"/>
      <c r="Q83" s="12"/>
    </row>
    <row r="84" spans="1:17" ht="12.75">
      <c r="A84" s="12"/>
      <c r="B84" s="247" t="s">
        <v>460</v>
      </c>
      <c r="C84" s="249">
        <v>0</v>
      </c>
      <c r="D84" s="157">
        <v>0.19</v>
      </c>
      <c r="E84" s="157">
        <v>0</v>
      </c>
      <c r="F84" s="158">
        <v>3.34</v>
      </c>
      <c r="G84" s="12"/>
      <c r="H84" s="12"/>
      <c r="I84" s="12"/>
      <c r="J84" s="12"/>
      <c r="K84" s="12"/>
      <c r="L84" s="12"/>
      <c r="M84" s="12"/>
      <c r="N84" s="12"/>
      <c r="O84" s="12"/>
      <c r="P84" s="12"/>
      <c r="Q84" s="12"/>
    </row>
    <row r="85" spans="1:17" ht="12.75">
      <c r="A85" s="12"/>
      <c r="B85" s="247" t="s">
        <v>260</v>
      </c>
      <c r="C85" s="249">
        <v>0</v>
      </c>
      <c r="D85" s="157">
        <v>0.129</v>
      </c>
      <c r="E85" s="157">
        <v>0</v>
      </c>
      <c r="F85" s="158">
        <v>21.37</v>
      </c>
      <c r="G85" s="12"/>
      <c r="H85" s="12"/>
      <c r="I85" s="12"/>
      <c r="J85" s="12"/>
      <c r="K85" s="12"/>
      <c r="L85" s="12"/>
      <c r="M85" s="12"/>
      <c r="N85" s="12"/>
      <c r="O85" s="12"/>
      <c r="P85" s="12"/>
      <c r="Q85" s="12"/>
    </row>
    <row r="86" spans="1:17" ht="13.5" thickBot="1">
      <c r="A86" s="12"/>
      <c r="B86" s="247" t="s">
        <v>262</v>
      </c>
      <c r="C86" s="250">
        <v>140.48</v>
      </c>
      <c r="D86" s="159">
        <v>183.81</v>
      </c>
      <c r="E86" s="159">
        <v>45.9497</v>
      </c>
      <c r="F86" s="160">
        <v>322.38</v>
      </c>
      <c r="G86" s="12"/>
      <c r="H86" s="12"/>
      <c r="I86" s="12"/>
      <c r="J86" s="12"/>
      <c r="K86" s="12"/>
      <c r="L86" s="12"/>
      <c r="M86" s="12"/>
      <c r="N86" s="12"/>
      <c r="O86" s="12"/>
      <c r="P86" s="12"/>
      <c r="Q86" s="12"/>
    </row>
    <row r="87" spans="1:17" ht="13.5" thickBot="1">
      <c r="A87" s="12"/>
      <c r="B87" s="161" t="s">
        <v>8</v>
      </c>
      <c r="C87" s="162">
        <f>SUM(C4:C86)</f>
        <v>9517.614090000001</v>
      </c>
      <c r="D87" s="162">
        <f>SUM(D4:D86)</f>
        <v>791.2168040000001</v>
      </c>
      <c r="E87" s="162">
        <f>SUM(E4:E86)</f>
        <v>1552.356648</v>
      </c>
      <c r="F87" s="163">
        <f>SUM(F4:F86)</f>
        <v>4312.011758</v>
      </c>
      <c r="G87" s="12"/>
      <c r="H87" s="12"/>
      <c r="I87" s="12"/>
      <c r="J87" s="12"/>
      <c r="K87" s="12"/>
      <c r="L87" s="12"/>
      <c r="M87" s="12"/>
      <c r="N87" s="12"/>
      <c r="O87" s="12"/>
      <c r="P87" s="12"/>
      <c r="Q87" s="12"/>
    </row>
    <row r="88" spans="1:17" ht="12.75">
      <c r="A88" s="12"/>
      <c r="B88" s="12"/>
      <c r="C88" s="12"/>
      <c r="D88" s="12"/>
      <c r="E88" s="12"/>
      <c r="F88" s="12"/>
      <c r="G88" s="12"/>
      <c r="H88" s="12"/>
      <c r="I88" s="12"/>
      <c r="J88" s="12"/>
      <c r="K88" s="12"/>
      <c r="L88" s="12"/>
      <c r="M88" s="12"/>
      <c r="N88" s="12"/>
      <c r="O88" s="12"/>
      <c r="P88" s="12"/>
      <c r="Q88" s="12"/>
    </row>
    <row r="89" spans="1:17" ht="12.75">
      <c r="A89" s="12"/>
      <c r="B89" s="12"/>
      <c r="C89" s="12"/>
      <c r="D89" s="12"/>
      <c r="E89" s="12"/>
      <c r="F89" s="12"/>
      <c r="G89" s="12"/>
      <c r="H89" s="12"/>
      <c r="I89" s="12"/>
      <c r="J89" s="12"/>
      <c r="K89" s="12"/>
      <c r="L89" s="12"/>
      <c r="M89" s="12"/>
      <c r="N89" s="12"/>
      <c r="O89" s="12"/>
      <c r="P89" s="12"/>
      <c r="Q89" s="12"/>
    </row>
    <row r="90" spans="1:17" ht="12.75">
      <c r="A90" s="12"/>
      <c r="B90" s="12"/>
      <c r="C90" s="12"/>
      <c r="D90" s="12"/>
      <c r="E90" s="12"/>
      <c r="F90" s="12"/>
      <c r="G90" s="12"/>
      <c r="H90" s="12"/>
      <c r="I90" s="12"/>
      <c r="J90" s="12"/>
      <c r="K90" s="12"/>
      <c r="L90" s="12"/>
      <c r="M90" s="12"/>
      <c r="N90" s="12"/>
      <c r="O90" s="12"/>
      <c r="P90" s="12"/>
      <c r="Q90" s="12"/>
    </row>
    <row r="91" spans="1:17" ht="12.75">
      <c r="A91" s="12"/>
      <c r="B91" s="12"/>
      <c r="C91" s="12"/>
      <c r="D91" s="12"/>
      <c r="E91" s="12"/>
      <c r="F91" s="12"/>
      <c r="G91" s="12"/>
      <c r="H91" s="12"/>
      <c r="I91" s="12"/>
      <c r="J91" s="12"/>
      <c r="K91" s="12"/>
      <c r="L91" s="12"/>
      <c r="M91" s="12"/>
      <c r="N91" s="12"/>
      <c r="O91" s="12"/>
      <c r="P91" s="12"/>
      <c r="Q91" s="12"/>
    </row>
    <row r="92" spans="1:17" ht="12.75">
      <c r="A92" s="12"/>
      <c r="B92" s="12"/>
      <c r="C92" s="12"/>
      <c r="D92" s="12"/>
      <c r="E92" s="12"/>
      <c r="F92" s="12"/>
      <c r="G92" s="12"/>
      <c r="H92" s="12"/>
      <c r="I92" s="12"/>
      <c r="J92" s="12"/>
      <c r="K92" s="12"/>
      <c r="L92" s="12"/>
      <c r="M92" s="12"/>
      <c r="N92" s="12"/>
      <c r="O92" s="12"/>
      <c r="P92" s="12"/>
      <c r="Q92" s="12"/>
    </row>
    <row r="93" spans="1:17" ht="12.75">
      <c r="A93" s="12"/>
      <c r="B93" s="12"/>
      <c r="C93" s="12"/>
      <c r="D93" s="12"/>
      <c r="E93" s="12"/>
      <c r="F93" s="12"/>
      <c r="G93" s="12"/>
      <c r="H93" s="12"/>
      <c r="I93" s="12"/>
      <c r="J93" s="12"/>
      <c r="K93" s="12"/>
      <c r="L93" s="12"/>
      <c r="M93" s="12"/>
      <c r="N93" s="12"/>
      <c r="O93" s="12"/>
      <c r="P93" s="12"/>
      <c r="Q93" s="12"/>
    </row>
    <row r="94" spans="1:17" ht="12.75">
      <c r="A94" s="12"/>
      <c r="B94" s="12"/>
      <c r="C94" s="12"/>
      <c r="D94" s="12"/>
      <c r="E94" s="12"/>
      <c r="F94" s="12"/>
      <c r="G94" s="12"/>
      <c r="H94" s="12"/>
      <c r="I94" s="12"/>
      <c r="J94" s="12"/>
      <c r="K94" s="12"/>
      <c r="L94" s="12"/>
      <c r="M94" s="12"/>
      <c r="N94" s="12"/>
      <c r="O94" s="12"/>
      <c r="P94" s="12"/>
      <c r="Q94" s="12"/>
    </row>
    <row r="95" spans="1:17" ht="12.75">
      <c r="A95" s="12"/>
      <c r="B95" s="12"/>
      <c r="C95" s="12"/>
      <c r="D95" s="12"/>
      <c r="E95" s="12"/>
      <c r="F95" s="12"/>
      <c r="G95" s="12"/>
      <c r="H95" s="12"/>
      <c r="I95" s="12"/>
      <c r="J95" s="12"/>
      <c r="K95" s="12"/>
      <c r="L95" s="12"/>
      <c r="M95" s="12"/>
      <c r="N95" s="12"/>
      <c r="O95" s="12"/>
      <c r="P95" s="12"/>
      <c r="Q95" s="12"/>
    </row>
    <row r="96" spans="1:17" ht="12.75">
      <c r="A96" s="12"/>
      <c r="B96" s="12"/>
      <c r="C96" s="12"/>
      <c r="D96" s="12"/>
      <c r="E96" s="12"/>
      <c r="F96" s="12"/>
      <c r="G96" s="12"/>
      <c r="H96" s="12"/>
      <c r="I96" s="12"/>
      <c r="J96" s="12"/>
      <c r="K96" s="12"/>
      <c r="L96" s="12"/>
      <c r="M96" s="12"/>
      <c r="N96" s="12"/>
      <c r="O96" s="12"/>
      <c r="P96" s="12"/>
      <c r="Q96" s="12"/>
    </row>
    <row r="97" spans="1:17" ht="12.75">
      <c r="A97" s="12"/>
      <c r="B97" s="12"/>
      <c r="C97" s="12"/>
      <c r="D97" s="12"/>
      <c r="E97" s="12"/>
      <c r="F97" s="12"/>
      <c r="G97" s="12"/>
      <c r="H97" s="12"/>
      <c r="I97" s="12"/>
      <c r="J97" s="12"/>
      <c r="K97" s="12"/>
      <c r="L97" s="12"/>
      <c r="M97" s="12"/>
      <c r="N97" s="12"/>
      <c r="O97" s="12"/>
      <c r="P97" s="12"/>
      <c r="Q97" s="12"/>
    </row>
    <row r="98" spans="1:17" ht="12.75">
      <c r="A98" s="12"/>
      <c r="B98" s="12"/>
      <c r="C98" s="12"/>
      <c r="D98" s="12"/>
      <c r="E98" s="12"/>
      <c r="F98" s="12"/>
      <c r="G98" s="12"/>
      <c r="H98" s="12"/>
      <c r="I98" s="12"/>
      <c r="J98" s="12"/>
      <c r="K98" s="12"/>
      <c r="L98" s="12"/>
      <c r="M98" s="12"/>
      <c r="N98" s="12"/>
      <c r="O98" s="12"/>
      <c r="P98" s="12"/>
      <c r="Q98" s="12"/>
    </row>
    <row r="99" spans="1:17" ht="39" customHeight="1">
      <c r="A99" s="12"/>
      <c r="B99" s="12"/>
      <c r="C99" s="12"/>
      <c r="D99" s="12"/>
      <c r="E99" s="12"/>
      <c r="F99" s="12"/>
      <c r="G99" s="12"/>
      <c r="H99" s="12"/>
      <c r="I99" s="12"/>
      <c r="J99" s="12"/>
      <c r="K99" s="12"/>
      <c r="L99" s="12"/>
      <c r="M99" s="12"/>
      <c r="N99" s="12"/>
      <c r="O99" s="12"/>
      <c r="P99" s="12"/>
      <c r="Q99" s="12"/>
    </row>
    <row r="100" spans="1:17" ht="12.75">
      <c r="A100" s="12"/>
      <c r="B100" s="12"/>
      <c r="C100" s="12"/>
      <c r="D100" s="12"/>
      <c r="E100" s="12"/>
      <c r="F100" s="12"/>
      <c r="G100" s="12"/>
      <c r="H100" s="12"/>
      <c r="I100" s="12"/>
      <c r="J100" s="12"/>
      <c r="K100" s="12"/>
      <c r="L100" s="12"/>
      <c r="M100" s="12"/>
      <c r="N100" s="12"/>
      <c r="O100" s="12"/>
      <c r="P100" s="12"/>
      <c r="Q100" s="12"/>
    </row>
    <row r="101" spans="1:17" ht="12.75">
      <c r="A101" s="12"/>
      <c r="B101" s="12"/>
      <c r="C101" s="12"/>
      <c r="D101" s="12"/>
      <c r="E101" s="12"/>
      <c r="F101" s="12"/>
      <c r="G101" s="12"/>
      <c r="H101" s="12"/>
      <c r="I101" s="12"/>
      <c r="J101" s="12"/>
      <c r="K101" s="12"/>
      <c r="L101" s="12"/>
      <c r="M101" s="12"/>
      <c r="N101" s="12"/>
      <c r="O101" s="12"/>
      <c r="P101" s="12"/>
      <c r="Q101" s="12"/>
    </row>
    <row r="102" spans="1:17" ht="12.75">
      <c r="A102" s="12"/>
      <c r="B102" s="12"/>
      <c r="C102" s="12"/>
      <c r="D102" s="12"/>
      <c r="E102" s="12"/>
      <c r="F102" s="12"/>
      <c r="G102" s="12"/>
      <c r="H102" s="12"/>
      <c r="I102" s="12"/>
      <c r="J102" s="12"/>
      <c r="K102" s="12"/>
      <c r="L102" s="12"/>
      <c r="M102" s="12"/>
      <c r="N102" s="12"/>
      <c r="O102" s="12"/>
      <c r="P102" s="12"/>
      <c r="Q102" s="12"/>
    </row>
    <row r="103" spans="1:17" ht="12.75">
      <c r="A103" s="12"/>
      <c r="B103" s="12"/>
      <c r="C103" s="12"/>
      <c r="D103" s="12"/>
      <c r="E103" s="12"/>
      <c r="F103" s="12"/>
      <c r="G103" s="12"/>
      <c r="H103" s="12"/>
      <c r="I103" s="12"/>
      <c r="J103" s="12"/>
      <c r="K103" s="12"/>
      <c r="L103" s="12"/>
      <c r="M103" s="12"/>
      <c r="N103" s="12"/>
      <c r="O103" s="12"/>
      <c r="P103" s="12"/>
      <c r="Q103" s="12"/>
    </row>
    <row r="104" spans="1:17" ht="12.75">
      <c r="A104" s="12"/>
      <c r="B104" s="12"/>
      <c r="C104" s="12"/>
      <c r="D104" s="12"/>
      <c r="E104" s="12"/>
      <c r="F104" s="12"/>
      <c r="G104" s="12"/>
      <c r="H104" s="12"/>
      <c r="I104" s="12"/>
      <c r="J104" s="12"/>
      <c r="K104" s="12"/>
      <c r="L104" s="12"/>
      <c r="M104" s="12"/>
      <c r="N104" s="12"/>
      <c r="O104" s="12"/>
      <c r="P104" s="12"/>
      <c r="Q104" s="12"/>
    </row>
    <row r="105" spans="1:17" ht="12.75">
      <c r="A105" s="12"/>
      <c r="B105" s="12"/>
      <c r="C105" s="12"/>
      <c r="D105" s="12"/>
      <c r="E105" s="12"/>
      <c r="F105" s="12"/>
      <c r="G105" s="12"/>
      <c r="H105" s="12"/>
      <c r="I105" s="12"/>
      <c r="J105" s="12"/>
      <c r="K105" s="12"/>
      <c r="L105" s="12"/>
      <c r="M105" s="12"/>
      <c r="N105" s="12"/>
      <c r="O105" s="12"/>
      <c r="P105" s="12"/>
      <c r="Q105" s="12"/>
    </row>
    <row r="106" spans="1:17" ht="12.75">
      <c r="A106" s="12"/>
      <c r="B106" s="12"/>
      <c r="C106" s="12"/>
      <c r="D106" s="12"/>
      <c r="E106" s="12"/>
      <c r="F106" s="12"/>
      <c r="G106" s="12"/>
      <c r="H106" s="12"/>
      <c r="I106" s="12"/>
      <c r="J106" s="12"/>
      <c r="K106" s="12"/>
      <c r="L106" s="12"/>
      <c r="M106" s="12"/>
      <c r="N106" s="12"/>
      <c r="O106" s="12"/>
      <c r="P106" s="12"/>
      <c r="Q106" s="12"/>
    </row>
    <row r="107" spans="1:17" ht="12.75">
      <c r="A107" s="12"/>
      <c r="B107" s="12"/>
      <c r="C107" s="12"/>
      <c r="D107" s="12"/>
      <c r="E107" s="12"/>
      <c r="F107" s="12"/>
      <c r="G107" s="12"/>
      <c r="H107" s="12"/>
      <c r="I107" s="12"/>
      <c r="J107" s="12"/>
      <c r="K107" s="12"/>
      <c r="L107" s="12"/>
      <c r="M107" s="12"/>
      <c r="N107" s="12"/>
      <c r="O107" s="12"/>
      <c r="P107" s="12"/>
      <c r="Q107" s="12"/>
    </row>
    <row r="108" spans="1:17" ht="12.75">
      <c r="A108" s="12"/>
      <c r="B108" s="12"/>
      <c r="C108" s="12"/>
      <c r="D108" s="12"/>
      <c r="E108" s="12"/>
      <c r="F108" s="12"/>
      <c r="G108" s="12"/>
      <c r="H108" s="12"/>
      <c r="I108" s="12"/>
      <c r="J108" s="12"/>
      <c r="K108" s="12"/>
      <c r="L108" s="12"/>
      <c r="M108" s="12"/>
      <c r="N108" s="12"/>
      <c r="O108" s="12"/>
      <c r="P108" s="12"/>
      <c r="Q108" s="12"/>
    </row>
    <row r="109" spans="1:17" ht="12.75">
      <c r="A109" s="12"/>
      <c r="B109" s="12"/>
      <c r="C109" s="12"/>
      <c r="D109" s="12"/>
      <c r="E109" s="12"/>
      <c r="F109" s="12"/>
      <c r="G109" s="12"/>
      <c r="H109" s="12"/>
      <c r="I109" s="12"/>
      <c r="J109" s="12"/>
      <c r="K109" s="12"/>
      <c r="L109" s="12"/>
      <c r="M109" s="12"/>
      <c r="N109" s="12"/>
      <c r="O109" s="12"/>
      <c r="P109" s="12"/>
      <c r="Q109" s="12"/>
    </row>
    <row r="110" spans="1:17" ht="12.75">
      <c r="A110" s="12"/>
      <c r="B110" s="12"/>
      <c r="C110" s="12"/>
      <c r="D110" s="12"/>
      <c r="E110" s="12"/>
      <c r="F110" s="12"/>
      <c r="G110" s="12"/>
      <c r="H110" s="12"/>
      <c r="I110" s="12"/>
      <c r="J110" s="12"/>
      <c r="K110" s="12"/>
      <c r="L110" s="12"/>
      <c r="M110" s="12"/>
      <c r="N110" s="12"/>
      <c r="O110" s="12"/>
      <c r="P110" s="12"/>
      <c r="Q110" s="12"/>
    </row>
    <row r="111" spans="1:17" ht="12.75">
      <c r="A111" s="12"/>
      <c r="B111" s="12"/>
      <c r="C111" s="12"/>
      <c r="D111" s="12"/>
      <c r="E111" s="12"/>
      <c r="F111" s="12"/>
      <c r="G111" s="12"/>
      <c r="H111" s="12"/>
      <c r="I111" s="12"/>
      <c r="J111" s="12"/>
      <c r="K111" s="12"/>
      <c r="L111" s="12"/>
      <c r="M111" s="12"/>
      <c r="N111" s="12"/>
      <c r="O111" s="12"/>
      <c r="P111" s="12"/>
      <c r="Q111" s="12"/>
    </row>
    <row r="112" spans="1:17" ht="12.75">
      <c r="A112" s="12"/>
      <c r="B112" s="12"/>
      <c r="C112" s="12"/>
      <c r="D112" s="12"/>
      <c r="E112" s="12"/>
      <c r="F112" s="12"/>
      <c r="G112" s="12"/>
      <c r="H112" s="12"/>
      <c r="I112" s="12"/>
      <c r="J112" s="12"/>
      <c r="K112" s="12"/>
      <c r="L112" s="12"/>
      <c r="M112" s="12"/>
      <c r="N112" s="12"/>
      <c r="O112" s="12"/>
      <c r="P112" s="12"/>
      <c r="Q112" s="12"/>
    </row>
    <row r="113" spans="1:17" ht="12.75">
      <c r="A113" s="12"/>
      <c r="B113" s="12"/>
      <c r="C113" s="12"/>
      <c r="D113" s="12"/>
      <c r="E113" s="12"/>
      <c r="F113" s="12"/>
      <c r="G113" s="12"/>
      <c r="H113" s="12"/>
      <c r="I113" s="12"/>
      <c r="J113" s="12"/>
      <c r="K113" s="12"/>
      <c r="L113" s="12"/>
      <c r="M113" s="12"/>
      <c r="N113" s="12"/>
      <c r="O113" s="12"/>
      <c r="P113" s="12"/>
      <c r="Q113" s="12"/>
    </row>
    <row r="114" spans="1:17" ht="12.75">
      <c r="A114" s="12"/>
      <c r="B114" s="12"/>
      <c r="C114" s="12"/>
      <c r="D114" s="12"/>
      <c r="E114" s="12"/>
      <c r="F114" s="12"/>
      <c r="G114" s="12"/>
      <c r="H114" s="12"/>
      <c r="I114" s="12"/>
      <c r="J114" s="12"/>
      <c r="K114" s="12"/>
      <c r="L114" s="12"/>
      <c r="M114" s="12"/>
      <c r="N114" s="12"/>
      <c r="O114" s="12"/>
      <c r="P114" s="12"/>
      <c r="Q114" s="12"/>
    </row>
    <row r="115" spans="1:17" ht="12.75">
      <c r="A115" s="12"/>
      <c r="B115" s="12"/>
      <c r="C115" s="12"/>
      <c r="D115" s="12"/>
      <c r="E115" s="12"/>
      <c r="F115" s="12"/>
      <c r="G115" s="12"/>
      <c r="H115" s="12"/>
      <c r="I115" s="12"/>
      <c r="J115" s="12"/>
      <c r="K115" s="12"/>
      <c r="L115" s="12"/>
      <c r="M115" s="12"/>
      <c r="N115" s="12"/>
      <c r="O115" s="12"/>
      <c r="P115" s="12"/>
      <c r="Q115" s="12"/>
    </row>
    <row r="116" spans="1:17" ht="12.75">
      <c r="A116" s="12"/>
      <c r="B116" s="12"/>
      <c r="C116" s="12"/>
      <c r="D116" s="12"/>
      <c r="E116" s="12"/>
      <c r="F116" s="12"/>
      <c r="G116" s="12"/>
      <c r="H116" s="12"/>
      <c r="I116" s="12"/>
      <c r="J116" s="12"/>
      <c r="K116" s="12"/>
      <c r="L116" s="12"/>
      <c r="M116" s="12"/>
      <c r="N116" s="12"/>
      <c r="O116" s="12"/>
      <c r="P116" s="12"/>
      <c r="Q116" s="12"/>
    </row>
    <row r="117" spans="1:17" ht="12.75">
      <c r="A117" s="12"/>
      <c r="B117" s="12"/>
      <c r="C117" s="12"/>
      <c r="D117" s="12"/>
      <c r="E117" s="12"/>
      <c r="F117" s="12"/>
      <c r="G117" s="12"/>
      <c r="H117" s="12"/>
      <c r="I117" s="12"/>
      <c r="J117" s="12"/>
      <c r="K117" s="12"/>
      <c r="L117" s="12"/>
      <c r="M117" s="12"/>
      <c r="N117" s="12"/>
      <c r="O117" s="12"/>
      <c r="P117" s="12"/>
      <c r="Q117" s="12"/>
    </row>
    <row r="118" spans="1:17" ht="12.75">
      <c r="A118" s="12"/>
      <c r="B118" s="12"/>
      <c r="C118" s="12"/>
      <c r="D118" s="12"/>
      <c r="E118" s="12"/>
      <c r="F118" s="12"/>
      <c r="G118" s="12"/>
      <c r="H118" s="12"/>
      <c r="I118" s="12"/>
      <c r="J118" s="12"/>
      <c r="K118" s="12"/>
      <c r="L118" s="12"/>
      <c r="M118" s="12"/>
      <c r="N118" s="12"/>
      <c r="O118" s="12"/>
      <c r="P118" s="12"/>
      <c r="Q118" s="12"/>
    </row>
    <row r="119" spans="1:17" ht="12.75">
      <c r="A119" s="12"/>
      <c r="B119" s="12"/>
      <c r="C119" s="12"/>
      <c r="D119" s="12"/>
      <c r="E119" s="12"/>
      <c r="F119" s="12"/>
      <c r="G119" s="12"/>
      <c r="H119" s="12"/>
      <c r="I119" s="12"/>
      <c r="J119" s="12"/>
      <c r="K119" s="12"/>
      <c r="L119" s="12"/>
      <c r="M119" s="12"/>
      <c r="N119" s="12"/>
      <c r="O119" s="12"/>
      <c r="P119" s="12"/>
      <c r="Q119" s="12"/>
    </row>
    <row r="120" spans="1:17" ht="12.75">
      <c r="A120" s="12"/>
      <c r="B120" s="12"/>
      <c r="C120" s="12"/>
      <c r="D120" s="12"/>
      <c r="E120" s="12"/>
      <c r="F120" s="12"/>
      <c r="G120" s="12"/>
      <c r="H120" s="12"/>
      <c r="I120" s="12"/>
      <c r="J120" s="12"/>
      <c r="K120" s="12"/>
      <c r="L120" s="12"/>
      <c r="M120" s="12"/>
      <c r="N120" s="12"/>
      <c r="O120" s="12"/>
      <c r="P120" s="12"/>
      <c r="Q120" s="12"/>
    </row>
    <row r="121" spans="1:17" ht="12.75">
      <c r="A121" s="12"/>
      <c r="B121" s="12"/>
      <c r="C121" s="12"/>
      <c r="D121" s="12"/>
      <c r="E121" s="12"/>
      <c r="F121" s="12"/>
      <c r="G121" s="12"/>
      <c r="H121" s="12"/>
      <c r="I121" s="12"/>
      <c r="J121" s="12"/>
      <c r="K121" s="12"/>
      <c r="L121" s="12"/>
      <c r="M121" s="12"/>
      <c r="N121" s="12"/>
      <c r="O121" s="12"/>
      <c r="P121" s="12"/>
      <c r="Q121" s="12"/>
    </row>
    <row r="122" spans="1:17" ht="12.75">
      <c r="A122" s="12"/>
      <c r="B122" s="12"/>
      <c r="C122" s="12"/>
      <c r="D122" s="12"/>
      <c r="E122" s="12"/>
      <c r="F122" s="12"/>
      <c r="G122" s="12"/>
      <c r="H122" s="12"/>
      <c r="I122" s="12"/>
      <c r="J122" s="12"/>
      <c r="K122" s="12"/>
      <c r="L122" s="12"/>
      <c r="M122" s="12"/>
      <c r="N122" s="12"/>
      <c r="O122" s="12"/>
      <c r="P122" s="12"/>
      <c r="Q122" s="12"/>
    </row>
    <row r="123" spans="1:17" ht="12.75">
      <c r="A123" s="12"/>
      <c r="B123" s="12"/>
      <c r="C123" s="12"/>
      <c r="D123" s="12"/>
      <c r="E123" s="12"/>
      <c r="F123" s="12"/>
      <c r="G123" s="12"/>
      <c r="H123" s="12"/>
      <c r="I123" s="12"/>
      <c r="J123" s="12"/>
      <c r="K123" s="12"/>
      <c r="L123" s="12"/>
      <c r="M123" s="12"/>
      <c r="N123" s="12"/>
      <c r="O123" s="12"/>
      <c r="P123" s="12"/>
      <c r="Q123" s="12"/>
    </row>
    <row r="124" spans="1:17" ht="12.75">
      <c r="A124" s="12"/>
      <c r="B124" s="12"/>
      <c r="C124" s="12"/>
      <c r="D124" s="12"/>
      <c r="E124" s="12"/>
      <c r="F124" s="12"/>
      <c r="G124" s="12"/>
      <c r="H124" s="12"/>
      <c r="I124" s="12"/>
      <c r="J124" s="12"/>
      <c r="K124" s="12"/>
      <c r="L124" s="12"/>
      <c r="M124" s="12"/>
      <c r="N124" s="12"/>
      <c r="O124" s="12"/>
      <c r="P124" s="12"/>
      <c r="Q124" s="12"/>
    </row>
    <row r="125" spans="1:17" ht="12.75">
      <c r="A125" s="12"/>
      <c r="B125" s="12"/>
      <c r="C125" s="12"/>
      <c r="D125" s="12"/>
      <c r="E125" s="12"/>
      <c r="F125" s="12"/>
      <c r="G125" s="12"/>
      <c r="H125" s="12"/>
      <c r="I125" s="12"/>
      <c r="J125" s="12"/>
      <c r="K125" s="12"/>
      <c r="L125" s="12"/>
      <c r="M125" s="12"/>
      <c r="N125" s="12"/>
      <c r="O125" s="12"/>
      <c r="P125" s="12"/>
      <c r="Q125" s="12"/>
    </row>
    <row r="126" spans="1:17" ht="12.75">
      <c r="A126" s="12"/>
      <c r="B126" s="12"/>
      <c r="C126" s="12"/>
      <c r="D126" s="12"/>
      <c r="E126" s="12"/>
      <c r="F126" s="12"/>
      <c r="G126" s="12"/>
      <c r="H126" s="12"/>
      <c r="I126" s="12"/>
      <c r="J126" s="12"/>
      <c r="K126" s="12"/>
      <c r="L126" s="12"/>
      <c r="M126" s="12"/>
      <c r="N126" s="12"/>
      <c r="O126" s="12"/>
      <c r="P126" s="12"/>
      <c r="Q126" s="12"/>
    </row>
    <row r="127" spans="1:17" ht="12.75">
      <c r="A127" s="12"/>
      <c r="B127" s="12"/>
      <c r="C127" s="12"/>
      <c r="D127" s="12"/>
      <c r="E127" s="12"/>
      <c r="F127" s="12"/>
      <c r="G127" s="12"/>
      <c r="H127" s="12"/>
      <c r="I127" s="12"/>
      <c r="J127" s="12"/>
      <c r="K127" s="12"/>
      <c r="L127" s="12"/>
      <c r="M127" s="12"/>
      <c r="N127" s="12"/>
      <c r="O127" s="12"/>
      <c r="P127" s="12"/>
      <c r="Q127" s="12"/>
    </row>
    <row r="128" spans="1:17" ht="12.75">
      <c r="A128" s="12"/>
      <c r="B128" s="12"/>
      <c r="C128" s="12"/>
      <c r="D128" s="12"/>
      <c r="E128" s="12"/>
      <c r="F128" s="12"/>
      <c r="G128" s="12"/>
      <c r="H128" s="12"/>
      <c r="I128" s="12"/>
      <c r="J128" s="12"/>
      <c r="K128" s="12"/>
      <c r="L128" s="12"/>
      <c r="M128" s="12"/>
      <c r="N128" s="12"/>
      <c r="O128" s="12"/>
      <c r="P128" s="12"/>
      <c r="Q128" s="12"/>
    </row>
    <row r="129" spans="1:17" ht="12.75">
      <c r="A129" s="12"/>
      <c r="B129" s="12"/>
      <c r="C129" s="12"/>
      <c r="D129" s="12"/>
      <c r="E129" s="12"/>
      <c r="F129" s="12"/>
      <c r="G129" s="12"/>
      <c r="H129" s="12"/>
      <c r="I129" s="12"/>
      <c r="J129" s="12"/>
      <c r="K129" s="12"/>
      <c r="L129" s="12"/>
      <c r="M129" s="12"/>
      <c r="N129" s="12"/>
      <c r="O129" s="12"/>
      <c r="P129" s="12"/>
      <c r="Q129" s="12"/>
    </row>
    <row r="130" spans="1:17" ht="12.75">
      <c r="A130" s="12"/>
      <c r="B130" s="12"/>
      <c r="C130" s="12"/>
      <c r="D130" s="12"/>
      <c r="E130" s="12"/>
      <c r="F130" s="12"/>
      <c r="G130" s="12"/>
      <c r="H130" s="12"/>
      <c r="I130" s="12"/>
      <c r="J130" s="12"/>
      <c r="K130" s="12"/>
      <c r="L130" s="12"/>
      <c r="M130" s="12"/>
      <c r="N130" s="12"/>
      <c r="O130" s="12"/>
      <c r="P130" s="12"/>
      <c r="Q130" s="12"/>
    </row>
    <row r="131" spans="1:17" ht="12.75">
      <c r="A131" s="12"/>
      <c r="B131" s="12"/>
      <c r="C131" s="12"/>
      <c r="D131" s="12"/>
      <c r="E131" s="12"/>
      <c r="F131" s="12"/>
      <c r="G131" s="12"/>
      <c r="H131" s="12"/>
      <c r="I131" s="12"/>
      <c r="J131" s="12"/>
      <c r="K131" s="12"/>
      <c r="L131" s="12"/>
      <c r="M131" s="12"/>
      <c r="N131" s="12"/>
      <c r="O131" s="12"/>
      <c r="P131" s="12"/>
      <c r="Q131" s="12"/>
    </row>
    <row r="132" spans="1:17" ht="12.75">
      <c r="A132" s="12"/>
      <c r="B132" s="12"/>
      <c r="C132" s="12"/>
      <c r="D132" s="12"/>
      <c r="E132" s="12"/>
      <c r="F132" s="12"/>
      <c r="G132" s="12"/>
      <c r="H132" s="12"/>
      <c r="I132" s="12"/>
      <c r="J132" s="12"/>
      <c r="K132" s="12"/>
      <c r="L132" s="12"/>
      <c r="M132" s="12"/>
      <c r="N132" s="12"/>
      <c r="O132" s="12"/>
      <c r="P132" s="12"/>
      <c r="Q132" s="12"/>
    </row>
    <row r="133" spans="1:17" ht="12.75">
      <c r="A133" s="12"/>
      <c r="B133" s="12"/>
      <c r="C133" s="12"/>
      <c r="D133" s="12"/>
      <c r="E133" s="12"/>
      <c r="F133" s="12"/>
      <c r="G133" s="12"/>
      <c r="H133" s="12"/>
      <c r="I133" s="12"/>
      <c r="J133" s="12"/>
      <c r="K133" s="12"/>
      <c r="L133" s="12"/>
      <c r="M133" s="12"/>
      <c r="N133" s="12"/>
      <c r="O133" s="12"/>
      <c r="P133" s="12"/>
      <c r="Q133" s="12"/>
    </row>
    <row r="134" spans="1:17" ht="12.75">
      <c r="A134" s="12"/>
      <c r="B134" s="12"/>
      <c r="C134" s="12"/>
      <c r="D134" s="12"/>
      <c r="E134" s="12"/>
      <c r="F134" s="12"/>
      <c r="G134" s="12"/>
      <c r="H134" s="12"/>
      <c r="I134" s="12"/>
      <c r="J134" s="12"/>
      <c r="K134" s="12"/>
      <c r="L134" s="12"/>
      <c r="M134" s="12"/>
      <c r="N134" s="12"/>
      <c r="O134" s="12"/>
      <c r="P134" s="12"/>
      <c r="Q134" s="12"/>
    </row>
    <row r="135" spans="1:17" ht="12.75">
      <c r="A135" s="12"/>
      <c r="B135" s="12"/>
      <c r="C135" s="12"/>
      <c r="D135" s="12"/>
      <c r="E135" s="12"/>
      <c r="F135" s="12"/>
      <c r="G135" s="12"/>
      <c r="H135" s="12"/>
      <c r="I135" s="12"/>
      <c r="J135" s="12"/>
      <c r="K135" s="12"/>
      <c r="L135" s="12"/>
      <c r="M135" s="12"/>
      <c r="N135" s="12"/>
      <c r="O135" s="12"/>
      <c r="P135" s="12"/>
      <c r="Q135" s="12"/>
    </row>
    <row r="136" spans="1:17" ht="12.75">
      <c r="A136" s="12"/>
      <c r="B136" s="12"/>
      <c r="C136" s="12"/>
      <c r="D136" s="12"/>
      <c r="E136" s="12"/>
      <c r="F136" s="12"/>
      <c r="G136" s="12"/>
      <c r="H136" s="12"/>
      <c r="I136" s="12"/>
      <c r="J136" s="12"/>
      <c r="K136" s="12"/>
      <c r="L136" s="12"/>
      <c r="M136" s="12"/>
      <c r="N136" s="12"/>
      <c r="O136" s="12"/>
      <c r="P136" s="12"/>
      <c r="Q136" s="12"/>
    </row>
    <row r="137" spans="1:17" ht="12.75">
      <c r="A137" s="12"/>
      <c r="B137" s="12"/>
      <c r="C137" s="12"/>
      <c r="D137" s="12"/>
      <c r="E137" s="12"/>
      <c r="F137" s="12"/>
      <c r="G137" s="12"/>
      <c r="H137" s="12"/>
      <c r="I137" s="12"/>
      <c r="J137" s="12"/>
      <c r="K137" s="12"/>
      <c r="L137" s="12"/>
      <c r="M137" s="12"/>
      <c r="N137" s="12"/>
      <c r="O137" s="12"/>
      <c r="P137" s="12"/>
      <c r="Q137" s="12"/>
    </row>
    <row r="138" spans="1:17" ht="12.75">
      <c r="A138" s="12"/>
      <c r="B138" s="12"/>
      <c r="C138" s="12"/>
      <c r="D138" s="12"/>
      <c r="E138" s="12"/>
      <c r="F138" s="12"/>
      <c r="G138" s="12"/>
      <c r="H138" s="12"/>
      <c r="I138" s="12"/>
      <c r="J138" s="12"/>
      <c r="K138" s="12"/>
      <c r="L138" s="12"/>
      <c r="M138" s="12"/>
      <c r="N138" s="12"/>
      <c r="O138" s="12"/>
      <c r="P138" s="12"/>
      <c r="Q138" s="12"/>
    </row>
  </sheetData>
  <sheetProtection/>
  <mergeCells count="1">
    <mergeCell ref="B1:H1"/>
  </mergeCells>
  <printOptions/>
  <pageMargins left="0.787401575" right="0.787401575" top="0.984251969" bottom="0.984251969" header="0.5" footer="0.5"/>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T59"/>
  <sheetViews>
    <sheetView zoomScale="82" zoomScaleNormal="82" zoomScalePageLayoutView="0" workbookViewId="0" topLeftCell="A1">
      <selection activeCell="A1" sqref="A1"/>
    </sheetView>
  </sheetViews>
  <sheetFormatPr defaultColWidth="11.421875" defaultRowHeight="12.75"/>
  <cols>
    <col min="1" max="1" width="2.421875" style="0" customWidth="1"/>
    <col min="2" max="2" width="67.421875" style="0" customWidth="1"/>
    <col min="3" max="3" width="10.00390625" style="0" customWidth="1"/>
    <col min="4" max="4" width="10.140625" style="0" customWidth="1"/>
    <col min="5" max="5" width="9.421875" style="0" customWidth="1"/>
    <col min="6" max="6" width="11.140625" style="0" customWidth="1"/>
    <col min="7" max="7" width="11.421875" style="0" customWidth="1"/>
    <col min="8" max="8" width="9.57421875" style="0" customWidth="1"/>
    <col min="9" max="9" width="9.7109375" style="0" customWidth="1"/>
    <col min="10" max="10" width="9.57421875" style="0" customWidth="1"/>
    <col min="11" max="11" width="13.140625" style="0" customWidth="1"/>
    <col min="12" max="12" width="11.421875" style="0" customWidth="1"/>
    <col min="13" max="13" width="3.57421875" style="0" customWidth="1"/>
  </cols>
  <sheetData>
    <row r="1" spans="1:20" ht="56.25" customHeight="1">
      <c r="A1" s="12"/>
      <c r="B1" s="260" t="s">
        <v>401</v>
      </c>
      <c r="C1" s="260"/>
      <c r="D1" s="260"/>
      <c r="E1" s="260"/>
      <c r="F1" s="260"/>
      <c r="G1" s="260"/>
      <c r="H1" s="260"/>
      <c r="I1" s="260"/>
      <c r="J1" s="260"/>
      <c r="K1" s="260"/>
      <c r="L1" s="12"/>
      <c r="M1" s="12"/>
      <c r="N1" s="12"/>
      <c r="O1" s="12"/>
      <c r="P1" s="12"/>
      <c r="Q1" s="12"/>
      <c r="R1" s="12"/>
      <c r="S1" s="12"/>
      <c r="T1" s="12"/>
    </row>
    <row r="2" spans="1:20" ht="12.75">
      <c r="A2" s="12"/>
      <c r="B2" s="12"/>
      <c r="C2" s="12"/>
      <c r="D2" s="12"/>
      <c r="E2" s="12"/>
      <c r="F2" s="12"/>
      <c r="G2" s="12"/>
      <c r="H2" s="12"/>
      <c r="I2" s="12"/>
      <c r="J2" s="12"/>
      <c r="K2" s="12"/>
      <c r="L2" s="12"/>
      <c r="M2" s="12"/>
      <c r="N2" s="12"/>
      <c r="O2" s="12"/>
      <c r="P2" s="12"/>
      <c r="Q2" s="12"/>
      <c r="R2" s="12"/>
      <c r="S2" s="12"/>
      <c r="T2" s="12"/>
    </row>
    <row r="3" spans="1:20" ht="13.5" thickBot="1">
      <c r="A3" s="12"/>
      <c r="B3" s="12"/>
      <c r="C3" s="12"/>
      <c r="D3" s="12"/>
      <c r="E3" s="12"/>
      <c r="F3" s="12"/>
      <c r="G3" s="12"/>
      <c r="H3" s="12"/>
      <c r="I3" s="12"/>
      <c r="J3" s="12"/>
      <c r="K3" s="12"/>
      <c r="L3" s="12"/>
      <c r="M3" s="12"/>
      <c r="N3" s="12"/>
      <c r="O3" s="12"/>
      <c r="P3" s="12"/>
      <c r="Q3" s="12"/>
      <c r="R3" s="12"/>
      <c r="S3" s="12"/>
      <c r="T3" s="12"/>
    </row>
    <row r="4" spans="1:20" ht="26.25" customHeight="1">
      <c r="A4" s="12"/>
      <c r="B4" s="13"/>
      <c r="C4" s="261" t="s">
        <v>409</v>
      </c>
      <c r="D4" s="262"/>
      <c r="E4" s="262"/>
      <c r="F4" s="262"/>
      <c r="G4" s="263"/>
      <c r="H4" s="261" t="s">
        <v>410</v>
      </c>
      <c r="I4" s="264"/>
      <c r="J4" s="264"/>
      <c r="K4" s="264"/>
      <c r="L4" s="265"/>
      <c r="M4" s="12"/>
      <c r="N4" s="72"/>
      <c r="O4" s="12"/>
      <c r="P4" s="12"/>
      <c r="Q4" s="12"/>
      <c r="R4" s="12"/>
      <c r="S4" s="12"/>
      <c r="T4" s="12"/>
    </row>
    <row r="5" spans="1:20" s="1" customFormat="1" ht="24.75" customHeight="1">
      <c r="A5" s="14"/>
      <c r="B5" s="83" t="s">
        <v>281</v>
      </c>
      <c r="C5" s="76" t="s">
        <v>275</v>
      </c>
      <c r="D5" s="77" t="s">
        <v>276</v>
      </c>
      <c r="E5" s="77" t="s">
        <v>0</v>
      </c>
      <c r="F5" s="78" t="s">
        <v>277</v>
      </c>
      <c r="G5" s="77" t="s">
        <v>1</v>
      </c>
      <c r="H5" s="76" t="s">
        <v>275</v>
      </c>
      <c r="I5" s="77" t="s">
        <v>276</v>
      </c>
      <c r="J5" s="77" t="s">
        <v>0</v>
      </c>
      <c r="K5" s="78" t="s">
        <v>277</v>
      </c>
      <c r="L5" s="74" t="s">
        <v>1</v>
      </c>
      <c r="M5" s="12"/>
      <c r="N5" s="12"/>
      <c r="O5" s="12"/>
      <c r="P5" s="12"/>
      <c r="Q5" s="14"/>
      <c r="R5" s="14"/>
      <c r="S5" s="14"/>
      <c r="T5" s="14"/>
    </row>
    <row r="6" spans="1:20" ht="30" customHeight="1">
      <c r="A6" s="12"/>
      <c r="B6" s="44" t="s">
        <v>282</v>
      </c>
      <c r="C6" s="79" t="s">
        <v>279</v>
      </c>
      <c r="D6" s="80" t="s">
        <v>278</v>
      </c>
      <c r="E6" s="81" t="s">
        <v>2</v>
      </c>
      <c r="F6" s="82" t="s">
        <v>280</v>
      </c>
      <c r="G6" s="81" t="s">
        <v>3</v>
      </c>
      <c r="H6" s="79" t="s">
        <v>280</v>
      </c>
      <c r="I6" s="80" t="s">
        <v>278</v>
      </c>
      <c r="J6" s="81" t="s">
        <v>2</v>
      </c>
      <c r="K6" s="82" t="s">
        <v>280</v>
      </c>
      <c r="L6" s="75" t="s">
        <v>3</v>
      </c>
      <c r="M6" s="12"/>
      <c r="N6" s="12"/>
      <c r="O6" s="12"/>
      <c r="P6" s="12"/>
      <c r="Q6" s="12"/>
      <c r="R6" s="12"/>
      <c r="S6" s="12"/>
      <c r="T6" s="12"/>
    </row>
    <row r="7" spans="1:20" ht="14.25">
      <c r="A7" s="12"/>
      <c r="B7" s="16" t="s">
        <v>380</v>
      </c>
      <c r="C7" s="23">
        <v>3405.402595</v>
      </c>
      <c r="D7" s="24">
        <v>1333.0764760000002</v>
      </c>
      <c r="E7" s="24">
        <v>115.689244</v>
      </c>
      <c r="F7" s="24">
        <v>96.33549500000001</v>
      </c>
      <c r="G7" s="19">
        <f aca="true" t="shared" si="0" ref="G7:G12">C7+D7+E7*1.9+F7</f>
        <v>5054.6241296</v>
      </c>
      <c r="H7" s="24">
        <v>122.39789500000052</v>
      </c>
      <c r="I7" s="24">
        <v>100.58015668500002</v>
      </c>
      <c r="J7" s="24">
        <v>8.469848999999996</v>
      </c>
      <c r="K7" s="25">
        <v>4.179867999999999</v>
      </c>
      <c r="L7" s="21">
        <v>243.25063278500056</v>
      </c>
      <c r="M7" s="12"/>
      <c r="N7" s="12"/>
      <c r="O7" s="12"/>
      <c r="P7" s="12"/>
      <c r="Q7" s="12"/>
      <c r="R7" s="12"/>
      <c r="S7" s="12"/>
      <c r="T7" s="12"/>
    </row>
    <row r="8" spans="1:20" ht="14.25">
      <c r="A8" s="12"/>
      <c r="B8" s="22" t="s">
        <v>381</v>
      </c>
      <c r="C8" s="23">
        <v>919.4311420000017</v>
      </c>
      <c r="D8" s="24">
        <v>2215.4485999999997</v>
      </c>
      <c r="E8" s="24">
        <v>120.22936200000001</v>
      </c>
      <c r="F8" s="24">
        <v>43.416214999999994</v>
      </c>
      <c r="G8" s="19">
        <f t="shared" si="0"/>
        <v>3406.7317448000017</v>
      </c>
      <c r="H8" s="24">
        <v>-93.08846499999936</v>
      </c>
      <c r="I8" s="24">
        <v>-97.16297068499944</v>
      </c>
      <c r="J8" s="24">
        <v>-3.2219709999999253</v>
      </c>
      <c r="K8" s="25">
        <v>-7.71656200000001</v>
      </c>
      <c r="L8" s="26">
        <v>-204.08974258499802</v>
      </c>
      <c r="M8" s="12"/>
      <c r="N8" s="12"/>
      <c r="O8" s="12"/>
      <c r="P8" s="12"/>
      <c r="Q8" s="12"/>
      <c r="R8" s="12"/>
      <c r="S8" s="12"/>
      <c r="T8" s="12"/>
    </row>
    <row r="9" spans="1:20" ht="12.75">
      <c r="A9" s="12"/>
      <c r="B9" s="22" t="s">
        <v>317</v>
      </c>
      <c r="C9" s="23">
        <v>333.3387849999999</v>
      </c>
      <c r="D9" s="24">
        <v>180.88751799999997</v>
      </c>
      <c r="E9" s="24">
        <v>27.796266000000003</v>
      </c>
      <c r="F9" s="24">
        <v>5.097153</v>
      </c>
      <c r="G9" s="19">
        <f t="shared" si="0"/>
        <v>572.1363613999999</v>
      </c>
      <c r="H9" s="24">
        <v>15.0394619999999</v>
      </c>
      <c r="I9" s="24">
        <v>14.850254999999976</v>
      </c>
      <c r="J9" s="24">
        <v>2.844359000000008</v>
      </c>
      <c r="K9" s="25">
        <v>-1.6295660000000005</v>
      </c>
      <c r="L9" s="26">
        <v>33.6644331</v>
      </c>
      <c r="M9" s="12"/>
      <c r="N9" s="12"/>
      <c r="O9" s="12"/>
      <c r="P9" s="12"/>
      <c r="Q9" s="12"/>
      <c r="R9" s="12"/>
      <c r="S9" s="12"/>
      <c r="T9" s="12"/>
    </row>
    <row r="10" spans="1:20" ht="12.75">
      <c r="A10" s="12"/>
      <c r="B10" s="22" t="s">
        <v>318</v>
      </c>
      <c r="C10" s="23">
        <v>210.30423900000005</v>
      </c>
      <c r="D10" s="24">
        <v>511.838619</v>
      </c>
      <c r="E10" s="24">
        <v>13.503976</v>
      </c>
      <c r="F10" s="24">
        <v>27.261006999999996</v>
      </c>
      <c r="G10" s="19">
        <f t="shared" si="0"/>
        <v>775.0614194</v>
      </c>
      <c r="H10" s="24">
        <v>41.236668000000066</v>
      </c>
      <c r="I10" s="24">
        <v>107.293518</v>
      </c>
      <c r="J10" s="24">
        <v>-2.3404430000000005</v>
      </c>
      <c r="K10" s="25">
        <v>-14.817527999999992</v>
      </c>
      <c r="L10" s="26">
        <v>129.26581629999998</v>
      </c>
      <c r="M10" s="12"/>
      <c r="N10" s="12"/>
      <c r="O10" s="12"/>
      <c r="P10" s="12"/>
      <c r="Q10" s="12"/>
      <c r="R10" s="12"/>
      <c r="S10" s="12"/>
      <c r="T10" s="12"/>
    </row>
    <row r="11" spans="1:20" ht="14.25">
      <c r="A11" s="12"/>
      <c r="B11" s="22" t="s">
        <v>382</v>
      </c>
      <c r="C11" s="23">
        <v>145</v>
      </c>
      <c r="D11" s="24">
        <v>77</v>
      </c>
      <c r="E11" s="24"/>
      <c r="F11" s="24"/>
      <c r="G11" s="19">
        <f t="shared" si="0"/>
        <v>222</v>
      </c>
      <c r="H11" s="24">
        <v>0</v>
      </c>
      <c r="I11" s="24">
        <v>0</v>
      </c>
      <c r="J11" s="24">
        <v>0</v>
      </c>
      <c r="K11" s="25">
        <v>0</v>
      </c>
      <c r="L11" s="26">
        <v>0</v>
      </c>
      <c r="M11" s="12"/>
      <c r="N11" s="12"/>
      <c r="O11" s="12"/>
      <c r="P11" s="12"/>
      <c r="Q11" s="12"/>
      <c r="R11" s="12"/>
      <c r="S11" s="12"/>
      <c r="T11" s="12"/>
    </row>
    <row r="12" spans="1:20" ht="12.75">
      <c r="A12" s="12"/>
      <c r="B12" s="15" t="s">
        <v>285</v>
      </c>
      <c r="C12" s="27">
        <v>1260</v>
      </c>
      <c r="D12" s="28">
        <v>1875</v>
      </c>
      <c r="E12" s="28"/>
      <c r="F12" s="28">
        <v>265</v>
      </c>
      <c r="G12" s="29">
        <f t="shared" si="0"/>
        <v>3400</v>
      </c>
      <c r="H12" s="24">
        <v>0</v>
      </c>
      <c r="I12" s="24">
        <v>0</v>
      </c>
      <c r="J12" s="24">
        <v>0</v>
      </c>
      <c r="K12" s="25">
        <v>0</v>
      </c>
      <c r="L12" s="26">
        <v>0</v>
      </c>
      <c r="M12" s="12"/>
      <c r="N12" s="12"/>
      <c r="O12" s="12"/>
      <c r="P12" s="12"/>
      <c r="Q12" s="12"/>
      <c r="R12" s="12"/>
      <c r="S12" s="12"/>
      <c r="T12" s="12"/>
    </row>
    <row r="13" spans="1:20" s="1" customFormat="1" ht="12.75">
      <c r="A13" s="14"/>
      <c r="B13" s="30" t="s">
        <v>1</v>
      </c>
      <c r="C13" s="31">
        <f aca="true" t="shared" si="1" ref="C13:L13">SUM(C7:C12)</f>
        <v>6273.476761000002</v>
      </c>
      <c r="D13" s="32">
        <f t="shared" si="1"/>
        <v>6193.251213</v>
      </c>
      <c r="E13" s="32">
        <f t="shared" si="1"/>
        <v>277.21884800000004</v>
      </c>
      <c r="F13" s="33">
        <f t="shared" si="1"/>
        <v>437.10987</v>
      </c>
      <c r="G13" s="34">
        <f t="shared" si="1"/>
        <v>13430.553655200001</v>
      </c>
      <c r="H13" s="31">
        <f t="shared" si="1"/>
        <v>85.58556000000112</v>
      </c>
      <c r="I13" s="32">
        <f t="shared" si="1"/>
        <v>125.56095900000057</v>
      </c>
      <c r="J13" s="32">
        <f t="shared" si="1"/>
        <v>5.7517940000000785</v>
      </c>
      <c r="K13" s="32">
        <f t="shared" si="1"/>
        <v>-19.983788000000004</v>
      </c>
      <c r="L13" s="35">
        <f t="shared" si="1"/>
        <v>202.09113960000252</v>
      </c>
      <c r="M13" s="12"/>
      <c r="N13" s="12"/>
      <c r="O13" s="12"/>
      <c r="P13" s="12"/>
      <c r="Q13" s="14"/>
      <c r="R13" s="14"/>
      <c r="S13" s="14"/>
      <c r="T13" s="14"/>
    </row>
    <row r="14" spans="1:20" ht="12.75">
      <c r="A14" s="12"/>
      <c r="B14" s="36"/>
      <c r="C14" s="37"/>
      <c r="D14" s="37"/>
      <c r="E14" s="37"/>
      <c r="F14" s="37"/>
      <c r="G14" s="37"/>
      <c r="H14" s="37"/>
      <c r="I14" s="37"/>
      <c r="J14" s="37"/>
      <c r="K14" s="37"/>
      <c r="L14" s="38"/>
      <c r="M14" s="12"/>
      <c r="N14" s="12"/>
      <c r="O14" s="12"/>
      <c r="P14" s="12"/>
      <c r="Q14" s="12"/>
      <c r="R14" s="12"/>
      <c r="S14" s="12"/>
      <c r="T14" s="12"/>
    </row>
    <row r="15" spans="1:20" ht="12.75">
      <c r="A15" s="12"/>
      <c r="B15" s="39" t="s">
        <v>4</v>
      </c>
      <c r="C15" s="40"/>
      <c r="D15" s="40"/>
      <c r="E15" s="40"/>
      <c r="F15" s="40"/>
      <c r="G15" s="40"/>
      <c r="H15" s="40"/>
      <c r="I15" s="40"/>
      <c r="J15" s="40"/>
      <c r="K15" s="40"/>
      <c r="L15" s="41"/>
      <c r="M15" s="12"/>
      <c r="N15" s="12"/>
      <c r="O15" s="12"/>
      <c r="P15" s="12"/>
      <c r="Q15" s="12"/>
      <c r="R15" s="12"/>
      <c r="S15" s="12"/>
      <c r="T15" s="12"/>
    </row>
    <row r="16" spans="1:20" ht="12.75">
      <c r="A16" s="12"/>
      <c r="B16" s="16" t="s">
        <v>283</v>
      </c>
      <c r="C16" s="17">
        <v>2974.830277</v>
      </c>
      <c r="D16" s="18">
        <v>1202.2060280000003</v>
      </c>
      <c r="E16" s="18">
        <v>94.644329</v>
      </c>
      <c r="F16" s="18">
        <v>73.177604</v>
      </c>
      <c r="G16" s="19">
        <f>C16+D16+E16*1.9+F16</f>
        <v>4430.038134100001</v>
      </c>
      <c r="H16" s="17">
        <v>97.02096100000017</v>
      </c>
      <c r="I16" s="18">
        <v>66.90496431800034</v>
      </c>
      <c r="J16" s="18">
        <v>4.869466999999986</v>
      </c>
      <c r="K16" s="20">
        <v>2.7060300000000126</v>
      </c>
      <c r="L16" s="21">
        <v>175.88394261800113</v>
      </c>
      <c r="M16" s="12"/>
      <c r="N16" s="12"/>
      <c r="O16" s="12"/>
      <c r="P16" s="12"/>
      <c r="Q16" s="12"/>
      <c r="R16" s="12"/>
      <c r="S16" s="12"/>
      <c r="T16" s="12"/>
    </row>
    <row r="17" spans="1:20" ht="14.25">
      <c r="A17" s="12"/>
      <c r="B17" s="22" t="s">
        <v>284</v>
      </c>
      <c r="C17" s="23">
        <v>708.443318000001</v>
      </c>
      <c r="D17" s="24">
        <v>1404.8845469999999</v>
      </c>
      <c r="E17" s="24">
        <v>65.14193900000001</v>
      </c>
      <c r="F17" s="24">
        <v>-0.42857399999999757</v>
      </c>
      <c r="G17" s="19">
        <f>C17+D17+E17*1.9+F17</f>
        <v>2236.6689751000013</v>
      </c>
      <c r="H17" s="23">
        <v>-75.71160799999961</v>
      </c>
      <c r="I17" s="24">
        <v>-73.86659431799967</v>
      </c>
      <c r="J17" s="24">
        <v>-3.8526719999999273</v>
      </c>
      <c r="K17" s="25">
        <v>-3.0264560000000102</v>
      </c>
      <c r="L17" s="26">
        <v>-159.9247351179988</v>
      </c>
      <c r="M17" s="12"/>
      <c r="N17" s="12"/>
      <c r="O17" s="12"/>
      <c r="P17" s="12"/>
      <c r="Q17" s="12"/>
      <c r="R17" s="12"/>
      <c r="S17" s="12"/>
      <c r="T17" s="12"/>
    </row>
    <row r="18" spans="1:20" ht="12.75">
      <c r="A18" s="12"/>
      <c r="B18" s="22" t="s">
        <v>317</v>
      </c>
      <c r="C18" s="42">
        <v>286.16453599999994</v>
      </c>
      <c r="D18" s="43">
        <v>107.65963599999999</v>
      </c>
      <c r="E18" s="43">
        <v>13.017022000000003</v>
      </c>
      <c r="F18" s="43">
        <v>3.077153</v>
      </c>
      <c r="G18" s="19">
        <f>C18+D18+E18*1.9+F18</f>
        <v>421.63366679999996</v>
      </c>
      <c r="H18" s="23">
        <v>22.98242099999993</v>
      </c>
      <c r="I18" s="24">
        <v>9.807699999999983</v>
      </c>
      <c r="J18" s="24">
        <v>0.34143200000000284</v>
      </c>
      <c r="K18" s="25">
        <v>-1.6295659999999996</v>
      </c>
      <c r="L18" s="26">
        <v>31.80927579999991</v>
      </c>
      <c r="M18" s="12"/>
      <c r="N18" s="12"/>
      <c r="O18" s="12"/>
      <c r="P18" s="12"/>
      <c r="Q18" s="12"/>
      <c r="R18" s="12"/>
      <c r="S18" s="12"/>
      <c r="T18" s="12"/>
    </row>
    <row r="19" spans="1:20" ht="12.75">
      <c r="A19" s="12"/>
      <c r="B19" s="22" t="s">
        <v>318</v>
      </c>
      <c r="C19" s="42">
        <v>130.219606</v>
      </c>
      <c r="D19" s="43">
        <v>170.36941899999997</v>
      </c>
      <c r="E19" s="43">
        <v>4.351884999999999</v>
      </c>
      <c r="F19" s="43">
        <v>16.304007</v>
      </c>
      <c r="G19" s="19">
        <f>C19+D19+E19*1.9+F19</f>
        <v>325.1616135</v>
      </c>
      <c r="H19" s="23">
        <v>24.711268999999987</v>
      </c>
      <c r="I19" s="24">
        <v>30.93154499999997</v>
      </c>
      <c r="J19" s="24">
        <v>-5.110221000000001</v>
      </c>
      <c r="K19" s="25">
        <v>-3.6305269999999936</v>
      </c>
      <c r="L19" s="26">
        <v>42.302867100000014</v>
      </c>
      <c r="M19" s="12"/>
      <c r="N19" s="12"/>
      <c r="O19" s="12"/>
      <c r="P19" s="12"/>
      <c r="Q19" s="12"/>
      <c r="R19" s="12"/>
      <c r="S19" s="12"/>
      <c r="T19" s="12"/>
    </row>
    <row r="20" spans="1:20" ht="12.75">
      <c r="A20" s="12"/>
      <c r="B20" s="15" t="s">
        <v>285</v>
      </c>
      <c r="C20" s="45">
        <v>620</v>
      </c>
      <c r="D20" s="46">
        <v>500</v>
      </c>
      <c r="E20" s="24"/>
      <c r="F20" s="46">
        <v>55</v>
      </c>
      <c r="G20" s="19">
        <f>C20+D20+E20*1.9+F20</f>
        <v>1175</v>
      </c>
      <c r="H20" s="27">
        <v>0</v>
      </c>
      <c r="I20" s="28">
        <v>0</v>
      </c>
      <c r="J20" s="28">
        <v>0</v>
      </c>
      <c r="K20" s="47">
        <v>0</v>
      </c>
      <c r="L20" s="48">
        <v>0</v>
      </c>
      <c r="M20" s="12"/>
      <c r="N20" s="12"/>
      <c r="O20" s="12"/>
      <c r="P20" s="12"/>
      <c r="Q20" s="12"/>
      <c r="R20" s="12"/>
      <c r="S20" s="12"/>
      <c r="T20" s="12"/>
    </row>
    <row r="21" spans="1:20" s="1" customFormat="1" ht="12.75">
      <c r="A21" s="14"/>
      <c r="B21" s="30" t="s">
        <v>1</v>
      </c>
      <c r="C21" s="31">
        <f aca="true" t="shared" si="2" ref="C21:L21">SUM(C16:C20)</f>
        <v>4719.657737</v>
      </c>
      <c r="D21" s="32">
        <f t="shared" si="2"/>
        <v>3385.11963</v>
      </c>
      <c r="E21" s="32">
        <f t="shared" si="2"/>
        <v>177.155175</v>
      </c>
      <c r="F21" s="33">
        <f t="shared" si="2"/>
        <v>147.13019</v>
      </c>
      <c r="G21" s="49">
        <f t="shared" si="2"/>
        <v>8588.502389500003</v>
      </c>
      <c r="H21" s="50">
        <f t="shared" si="2"/>
        <v>69.00304300000047</v>
      </c>
      <c r="I21" s="51">
        <f t="shared" si="2"/>
        <v>33.77761500000062</v>
      </c>
      <c r="J21" s="51">
        <f t="shared" si="2"/>
        <v>-3.7519939999999394</v>
      </c>
      <c r="K21" s="52">
        <f t="shared" si="2"/>
        <v>-5.580518999999991</v>
      </c>
      <c r="L21" s="53">
        <f t="shared" si="2"/>
        <v>90.07135040000225</v>
      </c>
      <c r="M21" s="12"/>
      <c r="N21" s="12"/>
      <c r="O21" s="12"/>
      <c r="P21" s="12"/>
      <c r="Q21" s="14"/>
      <c r="R21" s="14"/>
      <c r="S21" s="14"/>
      <c r="T21" s="14"/>
    </row>
    <row r="22" spans="1:20" ht="12.75">
      <c r="A22" s="12"/>
      <c r="B22" s="36"/>
      <c r="C22" s="24"/>
      <c r="D22" s="24"/>
      <c r="E22" s="24"/>
      <c r="F22" s="24"/>
      <c r="G22" s="24"/>
      <c r="H22" s="24"/>
      <c r="I22" s="24"/>
      <c r="J22" s="24"/>
      <c r="K22" s="24"/>
      <c r="L22" s="54"/>
      <c r="M22" s="12"/>
      <c r="N22" s="12"/>
      <c r="O22" s="12"/>
      <c r="P22" s="12"/>
      <c r="Q22" s="12"/>
      <c r="R22" s="12"/>
      <c r="S22" s="12"/>
      <c r="T22" s="12"/>
    </row>
    <row r="23" spans="1:20" ht="12.75">
      <c r="A23" s="12"/>
      <c r="B23" s="55" t="s">
        <v>6</v>
      </c>
      <c r="C23" s="24"/>
      <c r="D23" s="24"/>
      <c r="E23" s="24"/>
      <c r="F23" s="24"/>
      <c r="G23" s="24"/>
      <c r="H23" s="24"/>
      <c r="I23" s="28"/>
      <c r="J23" s="28"/>
      <c r="K23" s="28"/>
      <c r="L23" s="56"/>
      <c r="M23" s="12"/>
      <c r="N23" s="12"/>
      <c r="O23" s="12"/>
      <c r="P23" s="12"/>
      <c r="Q23" s="12"/>
      <c r="R23" s="12"/>
      <c r="S23" s="12"/>
      <c r="T23" s="12"/>
    </row>
    <row r="24" spans="1:20" ht="14.25">
      <c r="A24" s="12"/>
      <c r="B24" s="16" t="s">
        <v>384</v>
      </c>
      <c r="C24" s="17">
        <v>430.572318</v>
      </c>
      <c r="D24" s="18">
        <v>128.370934</v>
      </c>
      <c r="E24" s="18">
        <v>20.902582</v>
      </c>
      <c r="F24" s="18">
        <v>22.540767000000002</v>
      </c>
      <c r="G24" s="57">
        <f>C24+D24+E24*1.9+F24</f>
        <v>621.1989248</v>
      </c>
      <c r="H24" s="18">
        <v>25.376934000000006</v>
      </c>
      <c r="I24" s="24">
        <v>31.34032683800001</v>
      </c>
      <c r="J24" s="24">
        <v>3.458048999999999</v>
      </c>
      <c r="K24" s="24">
        <v>0.967488000000003</v>
      </c>
      <c r="L24" s="21">
        <v>64.25504193799998</v>
      </c>
      <c r="M24" s="12"/>
      <c r="N24" s="12"/>
      <c r="O24" s="12"/>
      <c r="P24" s="12"/>
      <c r="Q24" s="12"/>
      <c r="R24" s="12"/>
      <c r="S24" s="12"/>
      <c r="T24" s="12"/>
    </row>
    <row r="25" spans="1:20" ht="14.25">
      <c r="A25" s="12"/>
      <c r="B25" s="22" t="s">
        <v>284</v>
      </c>
      <c r="C25" s="58">
        <v>210.98782399999993</v>
      </c>
      <c r="D25" s="59">
        <v>652.4525569999998</v>
      </c>
      <c r="E25" s="59">
        <v>48.90795300000002</v>
      </c>
      <c r="F25" s="59">
        <v>26.348722999999993</v>
      </c>
      <c r="G25" s="19">
        <f>C25+D25+E25*1.9+F25</f>
        <v>982.7142146999997</v>
      </c>
      <c r="H25" s="24">
        <v>-17.376856999999973</v>
      </c>
      <c r="I25" s="24">
        <v>-20.96147583800007</v>
      </c>
      <c r="J25" s="24">
        <v>0.7730330000000194</v>
      </c>
      <c r="K25" s="24">
        <v>-4.183758000000012</v>
      </c>
      <c r="L25" s="26">
        <v>-41.0533281380001</v>
      </c>
      <c r="M25" s="12"/>
      <c r="N25" s="12"/>
      <c r="O25" s="12"/>
      <c r="P25" s="12"/>
      <c r="Q25" s="12"/>
      <c r="R25" s="12"/>
      <c r="S25" s="12"/>
      <c r="T25" s="12"/>
    </row>
    <row r="26" spans="1:20" ht="12.75">
      <c r="A26" s="12"/>
      <c r="B26" s="22" t="s">
        <v>317</v>
      </c>
      <c r="C26" s="60">
        <v>47.174249</v>
      </c>
      <c r="D26" s="61">
        <v>64.98788200000001</v>
      </c>
      <c r="E26" s="61">
        <v>14.519244</v>
      </c>
      <c r="F26" s="61">
        <v>1.17</v>
      </c>
      <c r="G26" s="19">
        <f>C26+D26+E26*1.9+F26</f>
        <v>140.9186946</v>
      </c>
      <c r="H26" s="24">
        <v>-7.942958999999995</v>
      </c>
      <c r="I26" s="24">
        <v>5.042555000000014</v>
      </c>
      <c r="J26" s="24">
        <v>2.5029270000000015</v>
      </c>
      <c r="K26" s="24">
        <v>0</v>
      </c>
      <c r="L26" s="26">
        <v>1.8551573000000303</v>
      </c>
      <c r="M26" s="12"/>
      <c r="N26" s="12"/>
      <c r="O26" s="12"/>
      <c r="P26" s="12"/>
      <c r="Q26" s="12"/>
      <c r="R26" s="12"/>
      <c r="S26" s="12"/>
      <c r="T26" s="12"/>
    </row>
    <row r="27" spans="1:20" ht="12.75">
      <c r="A27" s="12"/>
      <c r="B27" s="22" t="s">
        <v>318</v>
      </c>
      <c r="C27" s="60">
        <v>20.868973</v>
      </c>
      <c r="D27" s="61">
        <v>225.6792</v>
      </c>
      <c r="E27" s="61">
        <v>8.782091</v>
      </c>
      <c r="F27" s="61">
        <v>9.417000000000002</v>
      </c>
      <c r="G27" s="19">
        <f>C27+D27+E27*1.9+F27</f>
        <v>272.6511459000001</v>
      </c>
      <c r="H27" s="24">
        <v>1.1767390000000013</v>
      </c>
      <c r="I27" s="24">
        <v>-16.018026999999933</v>
      </c>
      <c r="J27" s="24">
        <v>2.576777999999999</v>
      </c>
      <c r="K27" s="24">
        <v>-10.927001</v>
      </c>
      <c r="L27" s="26">
        <v>-20.87241079999984</v>
      </c>
      <c r="M27" s="12"/>
      <c r="N27" s="12"/>
      <c r="O27" s="12"/>
      <c r="P27" s="12"/>
      <c r="Q27" s="12"/>
      <c r="R27" s="12"/>
      <c r="S27" s="12"/>
      <c r="T27" s="12"/>
    </row>
    <row r="28" spans="1:20" ht="12.75">
      <c r="A28" s="12"/>
      <c r="B28" s="15" t="s">
        <v>285</v>
      </c>
      <c r="C28" s="62">
        <v>220</v>
      </c>
      <c r="D28" s="63">
        <v>825</v>
      </c>
      <c r="E28" s="63"/>
      <c r="F28" s="63">
        <v>150</v>
      </c>
      <c r="G28" s="29">
        <f>C28+D28+E28*1.9+F28</f>
        <v>1195</v>
      </c>
      <c r="H28" s="27">
        <v>0</v>
      </c>
      <c r="I28" s="28">
        <v>0</v>
      </c>
      <c r="J28" s="28">
        <v>0</v>
      </c>
      <c r="K28" s="28">
        <v>0</v>
      </c>
      <c r="L28" s="48">
        <v>0</v>
      </c>
      <c r="M28" s="12"/>
      <c r="N28" s="12"/>
      <c r="O28" s="12"/>
      <c r="P28" s="12"/>
      <c r="Q28" s="12"/>
      <c r="R28" s="12"/>
      <c r="S28" s="12"/>
      <c r="T28" s="12"/>
    </row>
    <row r="29" spans="1:20" s="1" customFormat="1" ht="12.75">
      <c r="A29" s="14"/>
      <c r="B29" s="30" t="s">
        <v>1</v>
      </c>
      <c r="C29" s="31">
        <f aca="true" t="shared" si="3" ref="C29:L29">SUM(C24:C28)</f>
        <v>929.6033639999999</v>
      </c>
      <c r="D29" s="32">
        <f t="shared" si="3"/>
        <v>1896.4905729999998</v>
      </c>
      <c r="E29" s="32">
        <f t="shared" si="3"/>
        <v>93.11187000000001</v>
      </c>
      <c r="F29" s="32">
        <f t="shared" si="3"/>
        <v>209.47649</v>
      </c>
      <c r="G29" s="34">
        <f t="shared" si="3"/>
        <v>3212.4829799999998</v>
      </c>
      <c r="H29" s="50">
        <f t="shared" si="3"/>
        <v>1.2338570000000395</v>
      </c>
      <c r="I29" s="51">
        <f t="shared" si="3"/>
        <v>-0.5966209999999776</v>
      </c>
      <c r="J29" s="51">
        <f t="shared" si="3"/>
        <v>9.310787000000019</v>
      </c>
      <c r="K29" s="51">
        <f t="shared" si="3"/>
        <v>-14.14327100000001</v>
      </c>
      <c r="L29" s="53">
        <f t="shared" si="3"/>
        <v>4.184460300000069</v>
      </c>
      <c r="M29" s="12"/>
      <c r="N29" s="12"/>
      <c r="O29" s="12"/>
      <c r="P29" s="12"/>
      <c r="Q29" s="14"/>
      <c r="R29" s="14"/>
      <c r="S29" s="14"/>
      <c r="T29" s="14"/>
    </row>
    <row r="30" spans="1:20" ht="12.75">
      <c r="A30" s="12"/>
      <c r="B30" s="36"/>
      <c r="C30" s="24"/>
      <c r="D30" s="24"/>
      <c r="E30" s="24"/>
      <c r="F30" s="24"/>
      <c r="G30" s="24"/>
      <c r="H30" s="24"/>
      <c r="I30" s="24"/>
      <c r="J30" s="24"/>
      <c r="K30" s="24"/>
      <c r="L30" s="54"/>
      <c r="M30" s="12"/>
      <c r="N30" s="12"/>
      <c r="O30" s="12"/>
      <c r="P30" s="12"/>
      <c r="Q30" s="12"/>
      <c r="R30" s="12"/>
      <c r="S30" s="12"/>
      <c r="T30" s="12"/>
    </row>
    <row r="31" spans="1:20" ht="12.75">
      <c r="A31" s="12"/>
      <c r="B31" s="55" t="s">
        <v>7</v>
      </c>
      <c r="C31" s="24"/>
      <c r="D31" s="24"/>
      <c r="E31" s="24"/>
      <c r="F31" s="24"/>
      <c r="G31" s="24"/>
      <c r="H31" s="28"/>
      <c r="I31" s="28"/>
      <c r="J31" s="28"/>
      <c r="K31" s="28"/>
      <c r="L31" s="56"/>
      <c r="M31" s="12"/>
      <c r="N31" s="12"/>
      <c r="O31" s="12"/>
      <c r="P31" s="12"/>
      <c r="Q31" s="12"/>
      <c r="R31" s="12"/>
      <c r="S31" s="12"/>
      <c r="T31" s="12"/>
    </row>
    <row r="32" spans="1:20" ht="12.75">
      <c r="A32" s="12"/>
      <c r="B32" s="16" t="s">
        <v>283</v>
      </c>
      <c r="C32" s="17"/>
      <c r="D32" s="18">
        <v>2.499514</v>
      </c>
      <c r="E32" s="18">
        <v>0.14233300000000002</v>
      </c>
      <c r="F32" s="18">
        <v>0.617124</v>
      </c>
      <c r="G32" s="57">
        <f>C32+D32+E32*1.9+F32</f>
        <v>3.3870707</v>
      </c>
      <c r="H32" s="17">
        <v>0</v>
      </c>
      <c r="I32" s="24">
        <v>2.334865529</v>
      </c>
      <c r="J32" s="24">
        <v>0.14233300000000002</v>
      </c>
      <c r="K32" s="24">
        <v>0.50635</v>
      </c>
      <c r="L32" s="21">
        <v>3.111648229</v>
      </c>
      <c r="M32" s="12"/>
      <c r="N32" s="12"/>
      <c r="O32" s="12"/>
      <c r="P32" s="12"/>
      <c r="Q32" s="12"/>
      <c r="R32" s="12"/>
      <c r="S32" s="12"/>
      <c r="T32" s="12"/>
    </row>
    <row r="33" spans="1:20" ht="14.25">
      <c r="A33" s="12"/>
      <c r="B33" s="22" t="s">
        <v>284</v>
      </c>
      <c r="C33" s="58">
        <v>0</v>
      </c>
      <c r="D33" s="59">
        <v>158.111496</v>
      </c>
      <c r="E33" s="59">
        <v>6.17947</v>
      </c>
      <c r="F33" s="59">
        <v>17.496066</v>
      </c>
      <c r="G33" s="23">
        <f>C33+D33+E33*1.9+F33</f>
        <v>187.34855499999998</v>
      </c>
      <c r="H33" s="23">
        <v>0</v>
      </c>
      <c r="I33" s="24">
        <v>-2.3349005290000093</v>
      </c>
      <c r="J33" s="24">
        <v>-0.14233199999999968</v>
      </c>
      <c r="K33" s="24">
        <v>-0.5063479999999991</v>
      </c>
      <c r="L33" s="26">
        <v>-3.1116793289999976</v>
      </c>
      <c r="M33" s="12"/>
      <c r="N33" s="12"/>
      <c r="O33" s="12"/>
      <c r="P33" s="12"/>
      <c r="Q33" s="12"/>
      <c r="R33" s="12"/>
      <c r="S33" s="12"/>
      <c r="T33" s="12"/>
    </row>
    <row r="34" spans="1:20" ht="12.75">
      <c r="A34" s="12"/>
      <c r="B34" s="22" t="s">
        <v>317</v>
      </c>
      <c r="C34" s="60">
        <v>0</v>
      </c>
      <c r="D34" s="61">
        <v>8.24</v>
      </c>
      <c r="E34" s="61">
        <v>0.26</v>
      </c>
      <c r="F34" s="61">
        <v>0.85</v>
      </c>
      <c r="G34" s="23">
        <f>C34+D34+E34*1.9+F34</f>
        <v>9.584</v>
      </c>
      <c r="H34" s="23">
        <v>0</v>
      </c>
      <c r="I34" s="24">
        <v>0</v>
      </c>
      <c r="J34" s="24">
        <v>0</v>
      </c>
      <c r="K34" s="24">
        <v>0</v>
      </c>
      <c r="L34" s="26">
        <v>0</v>
      </c>
      <c r="M34" s="12"/>
      <c r="N34" s="12"/>
      <c r="O34" s="12"/>
      <c r="P34" s="12"/>
      <c r="Q34" s="12"/>
      <c r="R34" s="12"/>
      <c r="S34" s="12"/>
      <c r="T34" s="12"/>
    </row>
    <row r="35" spans="1:20" ht="12.75">
      <c r="A35" s="12"/>
      <c r="B35" s="22" t="s">
        <v>318</v>
      </c>
      <c r="C35" s="60">
        <v>59.21565999999999</v>
      </c>
      <c r="D35" s="61">
        <v>115.78999999999999</v>
      </c>
      <c r="E35" s="61">
        <v>0.37</v>
      </c>
      <c r="F35" s="61">
        <v>1.54</v>
      </c>
      <c r="G35" s="23">
        <f>C35+D35+E35*1.9+F35</f>
        <v>177.24865999999997</v>
      </c>
      <c r="H35" s="23">
        <v>15.348659999999995</v>
      </c>
      <c r="I35" s="24">
        <v>92.38</v>
      </c>
      <c r="J35" s="24">
        <v>0.193</v>
      </c>
      <c r="K35" s="24">
        <v>-0.26</v>
      </c>
      <c r="L35" s="26">
        <v>107.83535999999998</v>
      </c>
      <c r="M35" s="12"/>
      <c r="N35" s="12"/>
      <c r="O35" s="12"/>
      <c r="P35" s="12"/>
      <c r="Q35" s="12"/>
      <c r="R35" s="12"/>
      <c r="S35" s="12"/>
      <c r="T35" s="12"/>
    </row>
    <row r="36" spans="1:20" ht="12.75">
      <c r="A36" s="12"/>
      <c r="B36" s="15" t="s">
        <v>285</v>
      </c>
      <c r="C36" s="64">
        <v>420</v>
      </c>
      <c r="D36" s="61">
        <v>550</v>
      </c>
      <c r="E36" s="63"/>
      <c r="F36" s="61">
        <v>60</v>
      </c>
      <c r="G36" s="23">
        <f>C36+D36+E36*1.9+F36</f>
        <v>1030</v>
      </c>
      <c r="H36" s="27">
        <v>0</v>
      </c>
      <c r="I36" s="28">
        <v>0</v>
      </c>
      <c r="J36" s="28">
        <v>0</v>
      </c>
      <c r="K36" s="28">
        <v>0</v>
      </c>
      <c r="L36" s="48">
        <v>0</v>
      </c>
      <c r="M36" s="12"/>
      <c r="N36" s="12"/>
      <c r="O36" s="12"/>
      <c r="P36" s="12"/>
      <c r="Q36" s="12"/>
      <c r="R36" s="12"/>
      <c r="S36" s="12"/>
      <c r="T36" s="12"/>
    </row>
    <row r="37" spans="1:20" s="1" customFormat="1" ht="13.5" thickBot="1">
      <c r="A37" s="14"/>
      <c r="B37" s="65" t="s">
        <v>1</v>
      </c>
      <c r="C37" s="66">
        <f aca="true" t="shared" si="4" ref="C37:L37">SUM(C32:C36)</f>
        <v>479.21566</v>
      </c>
      <c r="D37" s="67">
        <f t="shared" si="4"/>
        <v>834.64101</v>
      </c>
      <c r="E37" s="67">
        <f t="shared" si="4"/>
        <v>6.951803</v>
      </c>
      <c r="F37" s="68">
        <f t="shared" si="4"/>
        <v>80.50319</v>
      </c>
      <c r="G37" s="66">
        <f t="shared" si="4"/>
        <v>1407.5682857</v>
      </c>
      <c r="H37" s="69">
        <f t="shared" si="4"/>
        <v>15.348659999999995</v>
      </c>
      <c r="I37" s="70">
        <f t="shared" si="4"/>
        <v>92.37996499999998</v>
      </c>
      <c r="J37" s="70">
        <f t="shared" si="4"/>
        <v>0.19300100000000034</v>
      </c>
      <c r="K37" s="70">
        <f t="shared" si="4"/>
        <v>-0.2599979999999992</v>
      </c>
      <c r="L37" s="71">
        <f t="shared" si="4"/>
        <v>107.83532889999998</v>
      </c>
      <c r="M37" s="12"/>
      <c r="N37" s="12"/>
      <c r="O37" s="12"/>
      <c r="P37" s="12"/>
      <c r="Q37" s="14"/>
      <c r="R37" s="14"/>
      <c r="S37" s="14"/>
      <c r="T37" s="14"/>
    </row>
    <row r="38" spans="1:20" s="1" customFormat="1" ht="12.75">
      <c r="A38" s="14"/>
      <c r="B38" s="207"/>
      <c r="C38" s="218"/>
      <c r="D38" s="218"/>
      <c r="E38" s="218"/>
      <c r="F38" s="218"/>
      <c r="G38" s="218"/>
      <c r="H38" s="218"/>
      <c r="I38" s="218"/>
      <c r="J38" s="218"/>
      <c r="K38" s="218"/>
      <c r="L38" s="218"/>
      <c r="M38" s="12"/>
      <c r="N38" s="12"/>
      <c r="O38" s="12"/>
      <c r="P38" s="12"/>
      <c r="Q38" s="14"/>
      <c r="R38" s="14"/>
      <c r="S38" s="14"/>
      <c r="T38" s="14"/>
    </row>
    <row r="39" spans="1:20" ht="12.75">
      <c r="A39" s="12"/>
      <c r="B39" s="12" t="s">
        <v>400</v>
      </c>
      <c r="C39" s="72"/>
      <c r="D39" s="72"/>
      <c r="E39" s="72"/>
      <c r="F39" s="72"/>
      <c r="G39" s="72"/>
      <c r="H39" s="72"/>
      <c r="I39" s="72"/>
      <c r="J39" s="72"/>
      <c r="K39" s="72"/>
      <c r="L39" s="72"/>
      <c r="M39" s="12"/>
      <c r="N39" s="12"/>
      <c r="O39" s="12"/>
      <c r="P39" s="12"/>
      <c r="Q39" s="12"/>
      <c r="R39" s="12"/>
      <c r="S39" s="12"/>
      <c r="T39" s="12"/>
    </row>
    <row r="40" spans="1:20" ht="12.75">
      <c r="A40" s="12"/>
      <c r="B40" s="266" t="s">
        <v>383</v>
      </c>
      <c r="C40" s="267"/>
      <c r="D40" s="267"/>
      <c r="E40" s="267"/>
      <c r="F40" s="267"/>
      <c r="G40" s="267"/>
      <c r="H40" s="267"/>
      <c r="I40" s="267"/>
      <c r="J40" s="267"/>
      <c r="K40" s="267"/>
      <c r="L40" s="267"/>
      <c r="M40" s="12"/>
      <c r="N40" s="12"/>
      <c r="O40" s="12"/>
      <c r="P40" s="12"/>
      <c r="Q40" s="12"/>
      <c r="R40" s="12"/>
      <c r="S40" s="12"/>
      <c r="T40" s="12"/>
    </row>
    <row r="41" spans="1:20" ht="27" customHeight="1">
      <c r="A41" s="12"/>
      <c r="B41" s="259" t="s">
        <v>396</v>
      </c>
      <c r="C41" s="259"/>
      <c r="D41" s="259"/>
      <c r="E41" s="259"/>
      <c r="F41" s="259"/>
      <c r="G41" s="259"/>
      <c r="H41" s="259"/>
      <c r="I41" s="259"/>
      <c r="J41" s="259"/>
      <c r="K41" s="259"/>
      <c r="L41" s="259"/>
      <c r="M41" s="12"/>
      <c r="N41" s="12"/>
      <c r="O41" s="12"/>
      <c r="P41" s="12"/>
      <c r="Q41" s="12"/>
      <c r="R41" s="12"/>
      <c r="S41" s="12"/>
      <c r="T41" s="12"/>
    </row>
    <row r="42" spans="1:20" ht="12.75">
      <c r="A42" s="12"/>
      <c r="B42" s="73"/>
      <c r="C42" s="12"/>
      <c r="D42" s="12"/>
      <c r="E42" s="12"/>
      <c r="F42" s="12"/>
      <c r="G42" s="12"/>
      <c r="H42" s="12"/>
      <c r="I42" s="12"/>
      <c r="J42" s="12"/>
      <c r="K42" s="12"/>
      <c r="L42" s="12"/>
      <c r="M42" s="12"/>
      <c r="N42" s="12"/>
      <c r="O42" s="12"/>
      <c r="P42" s="12"/>
      <c r="Q42" s="12"/>
      <c r="R42" s="12"/>
      <c r="S42" s="12"/>
      <c r="T42" s="12"/>
    </row>
    <row r="43" spans="1:20" ht="12.75">
      <c r="A43" s="12"/>
      <c r="B43" s="12"/>
      <c r="C43" s="12"/>
      <c r="D43" s="12"/>
      <c r="E43" s="12"/>
      <c r="F43" s="12"/>
      <c r="G43" s="12"/>
      <c r="H43" s="12"/>
      <c r="I43" s="12"/>
      <c r="J43" s="12"/>
      <c r="K43" s="12"/>
      <c r="L43" s="12"/>
      <c r="M43" s="12"/>
      <c r="N43" s="12"/>
      <c r="O43" s="12"/>
      <c r="P43" s="12"/>
      <c r="Q43" s="12"/>
      <c r="R43" s="12"/>
      <c r="S43" s="12"/>
      <c r="T43" s="12"/>
    </row>
    <row r="44" spans="1:20" ht="12.75">
      <c r="A44" s="12"/>
      <c r="B44" s="12"/>
      <c r="C44" s="12"/>
      <c r="D44" s="12"/>
      <c r="E44" s="12"/>
      <c r="F44" s="12"/>
      <c r="G44" s="12"/>
      <c r="H44" s="12"/>
      <c r="I44" s="12"/>
      <c r="J44" s="12"/>
      <c r="K44" s="12"/>
      <c r="L44" s="12"/>
      <c r="M44" s="12"/>
      <c r="N44" s="12"/>
      <c r="O44" s="12"/>
      <c r="P44" s="12"/>
      <c r="Q44" s="12"/>
      <c r="R44" s="12"/>
      <c r="S44" s="12"/>
      <c r="T44" s="12"/>
    </row>
    <row r="45" spans="1:20" ht="12.75">
      <c r="A45" s="12"/>
      <c r="B45" s="12"/>
      <c r="C45" s="12"/>
      <c r="D45" s="12"/>
      <c r="E45" s="12"/>
      <c r="F45" s="12"/>
      <c r="G45" s="12"/>
      <c r="H45" s="12"/>
      <c r="I45" s="12"/>
      <c r="J45" s="12"/>
      <c r="K45" s="12"/>
      <c r="L45" s="12"/>
      <c r="M45" s="12"/>
      <c r="N45" s="12"/>
      <c r="O45" s="12"/>
      <c r="P45" s="12"/>
      <c r="Q45" s="12"/>
      <c r="R45" s="12"/>
      <c r="S45" s="12"/>
      <c r="T45" s="12"/>
    </row>
    <row r="46" spans="1:20" ht="12.75">
      <c r="A46" s="12"/>
      <c r="B46" s="12"/>
      <c r="C46" s="12"/>
      <c r="D46" s="12"/>
      <c r="E46" s="12"/>
      <c r="F46" s="12"/>
      <c r="G46" s="12"/>
      <c r="H46" s="12"/>
      <c r="I46" s="12"/>
      <c r="J46" s="12"/>
      <c r="K46" s="12"/>
      <c r="L46" s="12"/>
      <c r="M46" s="12"/>
      <c r="N46" s="12"/>
      <c r="O46" s="12"/>
      <c r="P46" s="12"/>
      <c r="Q46" s="12"/>
      <c r="R46" s="12"/>
      <c r="S46" s="12"/>
      <c r="T46" s="12"/>
    </row>
    <row r="47" spans="1:20" ht="12.75">
      <c r="A47" s="12"/>
      <c r="B47" s="12"/>
      <c r="C47" s="12"/>
      <c r="D47" s="12"/>
      <c r="E47" s="12"/>
      <c r="F47" s="12"/>
      <c r="G47" s="12"/>
      <c r="H47" s="12"/>
      <c r="I47" s="12"/>
      <c r="J47" s="12"/>
      <c r="K47" s="12"/>
      <c r="L47" s="12"/>
      <c r="M47" s="12"/>
      <c r="N47" s="12"/>
      <c r="O47" s="12"/>
      <c r="P47" s="12"/>
      <c r="Q47" s="12"/>
      <c r="R47" s="12"/>
      <c r="S47" s="12"/>
      <c r="T47" s="12"/>
    </row>
    <row r="48" spans="1:20" ht="12.75">
      <c r="A48" s="12"/>
      <c r="B48" s="12"/>
      <c r="C48" s="12"/>
      <c r="D48" s="12"/>
      <c r="E48" s="12"/>
      <c r="F48" s="12"/>
      <c r="G48" s="12"/>
      <c r="H48" s="12"/>
      <c r="I48" s="12"/>
      <c r="J48" s="12"/>
      <c r="K48" s="12"/>
      <c r="L48" s="12"/>
      <c r="M48" s="12"/>
      <c r="N48" s="12"/>
      <c r="O48" s="12"/>
      <c r="P48" s="12"/>
      <c r="Q48" s="12"/>
      <c r="R48" s="12"/>
      <c r="S48" s="12"/>
      <c r="T48" s="12"/>
    </row>
    <row r="49" spans="1:20" ht="12.75">
      <c r="A49" s="12"/>
      <c r="B49" s="12"/>
      <c r="C49" s="12"/>
      <c r="D49" s="12"/>
      <c r="E49" s="12"/>
      <c r="F49" s="12"/>
      <c r="G49" s="12"/>
      <c r="H49" s="12"/>
      <c r="I49" s="12"/>
      <c r="J49" s="12"/>
      <c r="K49" s="12"/>
      <c r="L49" s="12"/>
      <c r="M49" s="12"/>
      <c r="N49" s="12"/>
      <c r="O49" s="12"/>
      <c r="P49" s="12"/>
      <c r="Q49" s="12"/>
      <c r="R49" s="12"/>
      <c r="S49" s="12"/>
      <c r="T49" s="12"/>
    </row>
    <row r="50" spans="1:20" ht="12.75">
      <c r="A50" s="12"/>
      <c r="B50" s="12"/>
      <c r="C50" s="12"/>
      <c r="D50" s="12"/>
      <c r="E50" s="12"/>
      <c r="F50" s="12"/>
      <c r="G50" s="12"/>
      <c r="H50" s="12"/>
      <c r="I50" s="12"/>
      <c r="J50" s="12"/>
      <c r="K50" s="12"/>
      <c r="L50" s="12"/>
      <c r="M50" s="12"/>
      <c r="N50" s="12"/>
      <c r="O50" s="12"/>
      <c r="P50" s="12"/>
      <c r="Q50" s="12"/>
      <c r="R50" s="12"/>
      <c r="S50" s="12"/>
      <c r="T50" s="12"/>
    </row>
    <row r="51" spans="1:20" ht="12.75">
      <c r="A51" s="12"/>
      <c r="B51" s="12"/>
      <c r="C51" s="12"/>
      <c r="D51" s="12"/>
      <c r="E51" s="12"/>
      <c r="F51" s="12"/>
      <c r="G51" s="12"/>
      <c r="H51" s="12"/>
      <c r="I51" s="12"/>
      <c r="J51" s="12"/>
      <c r="K51" s="12"/>
      <c r="L51" s="12"/>
      <c r="M51" s="12"/>
      <c r="N51" s="12"/>
      <c r="O51" s="12"/>
      <c r="P51" s="12"/>
      <c r="Q51" s="12"/>
      <c r="R51" s="12"/>
      <c r="S51" s="12"/>
      <c r="T51" s="12"/>
    </row>
    <row r="52" spans="1:20" ht="12.75">
      <c r="A52" s="12"/>
      <c r="B52" s="12"/>
      <c r="C52" s="12"/>
      <c r="D52" s="12"/>
      <c r="E52" s="12"/>
      <c r="F52" s="12"/>
      <c r="G52" s="12"/>
      <c r="H52" s="12"/>
      <c r="I52" s="12"/>
      <c r="J52" s="12"/>
      <c r="K52" s="12"/>
      <c r="L52" s="12"/>
      <c r="M52" s="12"/>
      <c r="N52" s="12"/>
      <c r="O52" s="12"/>
      <c r="P52" s="12"/>
      <c r="Q52" s="12"/>
      <c r="R52" s="12"/>
      <c r="S52" s="12"/>
      <c r="T52" s="12"/>
    </row>
    <row r="53" spans="1:20" ht="12.75">
      <c r="A53" s="12"/>
      <c r="B53" s="12"/>
      <c r="C53" s="12"/>
      <c r="D53" s="72"/>
      <c r="E53" s="12"/>
      <c r="F53" s="12"/>
      <c r="G53" s="12"/>
      <c r="H53" s="12"/>
      <c r="I53" s="12"/>
      <c r="J53" s="12"/>
      <c r="K53" s="12"/>
      <c r="L53" s="12"/>
      <c r="M53" s="12"/>
      <c r="N53" s="12"/>
      <c r="O53" s="12"/>
      <c r="P53" s="12"/>
      <c r="Q53" s="12"/>
      <c r="R53" s="12"/>
      <c r="S53" s="12"/>
      <c r="T53" s="12"/>
    </row>
    <row r="54" spans="1:20" ht="12.75">
      <c r="A54" s="12"/>
      <c r="B54" s="12"/>
      <c r="C54" s="12"/>
      <c r="D54" s="12"/>
      <c r="E54" s="12"/>
      <c r="F54" s="12"/>
      <c r="G54" s="12"/>
      <c r="H54" s="12"/>
      <c r="I54" s="12"/>
      <c r="J54" s="12"/>
      <c r="K54" s="12"/>
      <c r="L54" s="12"/>
      <c r="M54" s="12"/>
      <c r="N54" s="12"/>
      <c r="O54" s="12"/>
      <c r="P54" s="12"/>
      <c r="Q54" s="12"/>
      <c r="R54" s="12"/>
      <c r="S54" s="12"/>
      <c r="T54" s="12"/>
    </row>
    <row r="55" spans="1:20" ht="12.75">
      <c r="A55" s="12"/>
      <c r="B55" s="12"/>
      <c r="C55" s="12"/>
      <c r="D55" s="12"/>
      <c r="E55" s="12"/>
      <c r="F55" s="12"/>
      <c r="G55" s="12"/>
      <c r="H55" s="12"/>
      <c r="I55" s="12"/>
      <c r="J55" s="12"/>
      <c r="K55" s="12"/>
      <c r="L55" s="12"/>
      <c r="M55" s="12"/>
      <c r="N55" s="12"/>
      <c r="O55" s="12"/>
      <c r="P55" s="12"/>
      <c r="Q55" s="12"/>
      <c r="R55" s="12"/>
      <c r="S55" s="12"/>
      <c r="T55" s="12"/>
    </row>
    <row r="56" spans="1:20" ht="12.75">
      <c r="A56" s="12"/>
      <c r="B56" s="12"/>
      <c r="C56" s="12"/>
      <c r="D56" s="12"/>
      <c r="E56" s="12"/>
      <c r="F56" s="12"/>
      <c r="G56" s="12"/>
      <c r="H56" s="12"/>
      <c r="I56" s="12"/>
      <c r="J56" s="12"/>
      <c r="K56" s="12"/>
      <c r="L56" s="12"/>
      <c r="M56" s="12"/>
      <c r="N56" s="12"/>
      <c r="O56" s="12"/>
      <c r="P56" s="12"/>
      <c r="Q56" s="12"/>
      <c r="R56" s="12"/>
      <c r="S56" s="12"/>
      <c r="T56" s="12"/>
    </row>
    <row r="57" spans="1:20" ht="12.75">
      <c r="A57" s="12"/>
      <c r="B57" s="12"/>
      <c r="C57" s="12"/>
      <c r="D57" s="12"/>
      <c r="E57" s="12"/>
      <c r="F57" s="12"/>
      <c r="G57" s="12"/>
      <c r="H57" s="12"/>
      <c r="I57" s="12"/>
      <c r="J57" s="12"/>
      <c r="K57" s="12"/>
      <c r="L57" s="12"/>
      <c r="M57" s="12"/>
      <c r="N57" s="12"/>
      <c r="O57" s="12"/>
      <c r="P57" s="12"/>
      <c r="Q57" s="12"/>
      <c r="R57" s="12"/>
      <c r="S57" s="12"/>
      <c r="T57" s="12"/>
    </row>
    <row r="58" spans="1:20" ht="12.75">
      <c r="A58" s="12"/>
      <c r="B58" s="12"/>
      <c r="C58" s="12"/>
      <c r="D58" s="12"/>
      <c r="E58" s="12"/>
      <c r="F58" s="12"/>
      <c r="G58" s="12"/>
      <c r="H58" s="12"/>
      <c r="I58" s="12"/>
      <c r="J58" s="12"/>
      <c r="K58" s="12"/>
      <c r="L58" s="12"/>
      <c r="M58" s="12"/>
      <c r="N58" s="12"/>
      <c r="O58" s="12"/>
      <c r="P58" s="12"/>
      <c r="Q58" s="12"/>
      <c r="R58" s="12"/>
      <c r="S58" s="12"/>
      <c r="T58" s="12"/>
    </row>
    <row r="59" spans="1:20" ht="12.75">
      <c r="A59" s="12"/>
      <c r="B59" s="12"/>
      <c r="C59" s="12"/>
      <c r="D59" s="12"/>
      <c r="E59" s="12"/>
      <c r="F59" s="12"/>
      <c r="G59" s="12"/>
      <c r="H59" s="12"/>
      <c r="I59" s="12"/>
      <c r="J59" s="12"/>
      <c r="K59" s="12"/>
      <c r="L59" s="12"/>
      <c r="M59" s="12"/>
      <c r="N59" s="12"/>
      <c r="O59" s="12"/>
      <c r="P59" s="12"/>
      <c r="Q59" s="12"/>
      <c r="R59" s="12"/>
      <c r="S59" s="12"/>
      <c r="T59" s="12"/>
    </row>
  </sheetData>
  <sheetProtection/>
  <mergeCells count="5">
    <mergeCell ref="B41:L41"/>
    <mergeCell ref="B1:K1"/>
    <mergeCell ref="C4:G4"/>
    <mergeCell ref="H4:L4"/>
    <mergeCell ref="B40:L40"/>
  </mergeCells>
  <printOptions/>
  <pageMargins left="0.787401575" right="0.787401575" top="0.984251969" bottom="0.984251969" header="0.5" footer="0.5"/>
  <pageSetup horizontalDpi="600" verticalDpi="600" orientation="landscape" paperSize="9" scale="70" r:id="rId2"/>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AB160"/>
  <sheetViews>
    <sheetView zoomScalePageLayoutView="0" workbookViewId="0" topLeftCell="A49">
      <selection activeCell="G75" sqref="G75"/>
    </sheetView>
  </sheetViews>
  <sheetFormatPr defaultColWidth="11.421875" defaultRowHeight="12.75"/>
  <cols>
    <col min="1" max="1" width="2.00390625" style="0" customWidth="1"/>
    <col min="2" max="2" width="27.421875" style="0" customWidth="1"/>
    <col min="3" max="8" width="11.421875" style="0" customWidth="1"/>
    <col min="9" max="9" width="2.8515625" style="0" customWidth="1"/>
  </cols>
  <sheetData>
    <row r="1" spans="1:28" ht="73.5" customHeight="1" thickBot="1">
      <c r="A1" s="12"/>
      <c r="B1" s="268" t="s">
        <v>296</v>
      </c>
      <c r="C1" s="268"/>
      <c r="D1" s="268"/>
      <c r="E1" s="268"/>
      <c r="F1" s="268"/>
      <c r="G1" s="268"/>
      <c r="H1" s="268"/>
      <c r="I1" s="12"/>
      <c r="J1" s="12"/>
      <c r="K1" s="12"/>
      <c r="L1" s="12"/>
      <c r="M1" s="12"/>
      <c r="N1" s="12"/>
      <c r="O1" s="12"/>
      <c r="P1" s="12"/>
      <c r="Q1" s="12"/>
      <c r="R1" s="12"/>
      <c r="S1" s="12"/>
      <c r="T1" s="12"/>
      <c r="U1" s="12"/>
      <c r="V1" s="12"/>
      <c r="W1" s="12"/>
      <c r="X1" s="12"/>
      <c r="Y1" s="12"/>
      <c r="Z1" s="12"/>
      <c r="AA1" s="12"/>
      <c r="AB1" s="12"/>
    </row>
    <row r="2" spans="1:28" ht="24" customHeight="1">
      <c r="A2" s="12"/>
      <c r="B2" s="269" t="s">
        <v>230</v>
      </c>
      <c r="C2" s="164" t="s">
        <v>231</v>
      </c>
      <c r="D2" s="164" t="s">
        <v>232</v>
      </c>
      <c r="E2" s="164" t="s">
        <v>233</v>
      </c>
      <c r="F2" s="164" t="s">
        <v>234</v>
      </c>
      <c r="G2" s="164" t="s">
        <v>235</v>
      </c>
      <c r="H2" s="271" t="s">
        <v>236</v>
      </c>
      <c r="I2" s="12"/>
      <c r="J2" s="12"/>
      <c r="K2" s="12"/>
      <c r="L2" s="12"/>
      <c r="M2" s="12"/>
      <c r="N2" s="12"/>
      <c r="O2" s="12"/>
      <c r="P2" s="12"/>
      <c r="Q2" s="12"/>
      <c r="R2" s="12"/>
      <c r="S2" s="12"/>
      <c r="T2" s="12"/>
      <c r="U2" s="12"/>
      <c r="V2" s="12"/>
      <c r="W2" s="12"/>
      <c r="X2" s="12"/>
      <c r="Y2" s="12"/>
      <c r="Z2" s="12"/>
      <c r="AA2" s="12"/>
      <c r="AB2" s="12"/>
    </row>
    <row r="3" spans="1:28" ht="24.75" thickBot="1">
      <c r="A3" s="12"/>
      <c r="B3" s="270"/>
      <c r="C3" s="165" t="s">
        <v>237</v>
      </c>
      <c r="D3" s="165" t="s">
        <v>238</v>
      </c>
      <c r="E3" s="165" t="s">
        <v>239</v>
      </c>
      <c r="F3" s="165" t="s">
        <v>237</v>
      </c>
      <c r="G3" s="165" t="s">
        <v>237</v>
      </c>
      <c r="H3" s="272"/>
      <c r="I3" s="12"/>
      <c r="J3" s="12"/>
      <c r="K3" s="12"/>
      <c r="L3" s="12"/>
      <c r="M3" s="12"/>
      <c r="N3" s="12"/>
      <c r="O3" s="12"/>
      <c r="P3" s="12"/>
      <c r="Q3" s="12"/>
      <c r="R3" s="12"/>
      <c r="S3" s="12"/>
      <c r="T3" s="12"/>
      <c r="U3" s="12"/>
      <c r="V3" s="12"/>
      <c r="W3" s="12"/>
      <c r="X3" s="12"/>
      <c r="Y3" s="12"/>
      <c r="Z3" s="12"/>
      <c r="AA3" s="12"/>
      <c r="AB3" s="12"/>
    </row>
    <row r="4" spans="1:28" ht="12.75">
      <c r="A4" s="12"/>
      <c r="B4" s="84" t="s">
        <v>102</v>
      </c>
      <c r="C4" s="85">
        <v>7.353864999999999</v>
      </c>
      <c r="D4" s="86">
        <v>15.534393000000003</v>
      </c>
      <c r="E4" s="86">
        <v>0.9901390000000002</v>
      </c>
      <c r="F4" s="86"/>
      <c r="G4" s="86">
        <f aca="true" t="shared" si="0" ref="G4:G16">C4+D4+E4*1.9+F4</f>
        <v>24.7695221</v>
      </c>
      <c r="H4" s="87">
        <v>1972</v>
      </c>
      <c r="I4" s="12"/>
      <c r="J4" s="12"/>
      <c r="K4" s="12"/>
      <c r="L4" s="12"/>
      <c r="M4" s="12"/>
      <c r="N4" s="12"/>
      <c r="O4" s="12"/>
      <c r="P4" s="12"/>
      <c r="Q4" s="12"/>
      <c r="R4" s="12"/>
      <c r="S4" s="12"/>
      <c r="T4" s="12"/>
      <c r="U4" s="12"/>
      <c r="V4" s="12"/>
      <c r="W4" s="12"/>
      <c r="X4" s="12"/>
      <c r="Y4" s="12"/>
      <c r="Z4" s="12"/>
      <c r="AA4" s="12"/>
      <c r="AB4" s="12"/>
    </row>
    <row r="5" spans="1:28" ht="12.75">
      <c r="A5" s="12"/>
      <c r="B5" s="84" t="s">
        <v>103</v>
      </c>
      <c r="C5" s="85">
        <v>2.8791320000000002</v>
      </c>
      <c r="D5" s="86">
        <v>7.279260000000001</v>
      </c>
      <c r="E5" s="86">
        <v>0.524337</v>
      </c>
      <c r="F5" s="86"/>
      <c r="G5" s="86">
        <f t="shared" si="0"/>
        <v>11.154632300000001</v>
      </c>
      <c r="H5" s="87">
        <v>1968</v>
      </c>
      <c r="I5" s="12"/>
      <c r="J5" s="12"/>
      <c r="K5" s="12"/>
      <c r="L5" s="12"/>
      <c r="M5" s="12"/>
      <c r="N5" s="12"/>
      <c r="O5" s="12"/>
      <c r="P5" s="12"/>
      <c r="Q5" s="12"/>
      <c r="R5" s="12"/>
      <c r="S5" s="12"/>
      <c r="T5" s="12"/>
      <c r="U5" s="12"/>
      <c r="V5" s="12"/>
      <c r="W5" s="12"/>
      <c r="X5" s="12"/>
      <c r="Y5" s="12"/>
      <c r="Z5" s="12"/>
      <c r="AA5" s="12"/>
      <c r="AB5" s="12"/>
    </row>
    <row r="6" spans="1:28" ht="12.75">
      <c r="A6" s="12"/>
      <c r="B6" s="84" t="s">
        <v>104</v>
      </c>
      <c r="C6" s="85">
        <v>4.817310000000001</v>
      </c>
      <c r="D6" s="86">
        <v>1.9763210000000002</v>
      </c>
      <c r="E6" s="86">
        <v>0.21106999999999998</v>
      </c>
      <c r="F6" s="86"/>
      <c r="G6" s="86">
        <f t="shared" si="0"/>
        <v>7.194664000000001</v>
      </c>
      <c r="H6" s="87">
        <v>1972</v>
      </c>
      <c r="I6" s="12"/>
      <c r="J6" s="12"/>
      <c r="K6" s="12"/>
      <c r="L6" s="12"/>
      <c r="M6" s="12"/>
      <c r="N6" s="12"/>
      <c r="O6" s="12"/>
      <c r="P6" s="12"/>
      <c r="Q6" s="12"/>
      <c r="R6" s="12"/>
      <c r="S6" s="12"/>
      <c r="T6" s="12"/>
      <c r="U6" s="12"/>
      <c r="V6" s="12"/>
      <c r="W6" s="12"/>
      <c r="X6" s="12"/>
      <c r="Y6" s="12"/>
      <c r="Z6" s="12"/>
      <c r="AA6" s="12"/>
      <c r="AB6" s="12"/>
    </row>
    <row r="7" spans="1:28" ht="12.75">
      <c r="A7" s="12"/>
      <c r="B7" s="84" t="s">
        <v>105</v>
      </c>
      <c r="C7" s="85"/>
      <c r="D7" s="86">
        <v>116.168768</v>
      </c>
      <c r="E7" s="86"/>
      <c r="F7" s="86">
        <v>0.4603799999999999</v>
      </c>
      <c r="G7" s="86">
        <f t="shared" si="0"/>
        <v>116.629148</v>
      </c>
      <c r="H7" s="87">
        <v>1971</v>
      </c>
      <c r="I7" s="12"/>
      <c r="J7" s="12"/>
      <c r="K7" s="12"/>
      <c r="L7" s="12"/>
      <c r="M7" s="12"/>
      <c r="N7" s="12"/>
      <c r="O7" s="12"/>
      <c r="P7" s="12"/>
      <c r="Q7" s="12"/>
      <c r="R7" s="12"/>
      <c r="S7" s="12"/>
      <c r="T7" s="12"/>
      <c r="U7" s="12"/>
      <c r="V7" s="12"/>
      <c r="W7" s="12"/>
      <c r="X7" s="12"/>
      <c r="Y7" s="12"/>
      <c r="Z7" s="12"/>
      <c r="AA7" s="12"/>
      <c r="AB7" s="12"/>
    </row>
    <row r="8" spans="1:28" ht="12.75">
      <c r="A8" s="12"/>
      <c r="B8" s="84" t="s">
        <v>106</v>
      </c>
      <c r="C8" s="85">
        <v>5.553709999999999</v>
      </c>
      <c r="D8" s="86">
        <v>1.605697</v>
      </c>
      <c r="E8" s="86"/>
      <c r="F8" s="86">
        <v>0.10527099999999999</v>
      </c>
      <c r="G8" s="86">
        <f t="shared" si="0"/>
        <v>7.264677999999999</v>
      </c>
      <c r="H8" s="87">
        <v>1987</v>
      </c>
      <c r="I8" s="12"/>
      <c r="J8" s="12"/>
      <c r="K8" s="12"/>
      <c r="L8" s="12"/>
      <c r="M8" s="12"/>
      <c r="N8" s="12"/>
      <c r="O8" s="12"/>
      <c r="P8" s="12"/>
      <c r="Q8" s="12"/>
      <c r="R8" s="12"/>
      <c r="S8" s="12"/>
      <c r="T8" s="12"/>
      <c r="U8" s="12"/>
      <c r="V8" s="12"/>
      <c r="W8" s="12"/>
      <c r="X8" s="12"/>
      <c r="Y8" s="12"/>
      <c r="Z8" s="12"/>
      <c r="AA8" s="12"/>
      <c r="AB8" s="12"/>
    </row>
    <row r="9" spans="1:28" ht="12.75">
      <c r="A9" s="12"/>
      <c r="B9" s="84" t="s">
        <v>107</v>
      </c>
      <c r="C9" s="85">
        <v>1.325664</v>
      </c>
      <c r="D9" s="86">
        <v>2.186028</v>
      </c>
      <c r="E9" s="86"/>
      <c r="F9" s="86">
        <v>0.02008</v>
      </c>
      <c r="G9" s="86">
        <f t="shared" si="0"/>
        <v>3.531772</v>
      </c>
      <c r="H9" s="87">
        <v>1975</v>
      </c>
      <c r="I9" s="12"/>
      <c r="J9" s="12"/>
      <c r="K9" s="12"/>
      <c r="L9" s="12"/>
      <c r="M9" s="12"/>
      <c r="N9" s="12"/>
      <c r="O9" s="12"/>
      <c r="P9" s="12"/>
      <c r="Q9" s="12"/>
      <c r="R9" s="12"/>
      <c r="S9" s="12"/>
      <c r="T9" s="12"/>
      <c r="U9" s="12"/>
      <c r="V9" s="12"/>
      <c r="W9" s="12"/>
      <c r="X9" s="12"/>
      <c r="Y9" s="12"/>
      <c r="Z9" s="12"/>
      <c r="AA9" s="12"/>
      <c r="AB9" s="12"/>
    </row>
    <row r="10" spans="1:28" ht="12.75">
      <c r="A10" s="12"/>
      <c r="B10" s="84" t="s">
        <v>108</v>
      </c>
      <c r="C10" s="85">
        <v>0.37475499999999995</v>
      </c>
      <c r="D10" s="86">
        <v>0.08463899999999999</v>
      </c>
      <c r="E10" s="86">
        <v>0.012317</v>
      </c>
      <c r="F10" s="86"/>
      <c r="G10" s="86">
        <f t="shared" si="0"/>
        <v>0.48279629999999996</v>
      </c>
      <c r="H10" s="87">
        <v>1982</v>
      </c>
      <c r="I10" s="12"/>
      <c r="J10" s="12"/>
      <c r="K10" s="12"/>
      <c r="L10" s="12"/>
      <c r="M10" s="12"/>
      <c r="N10" s="12"/>
      <c r="O10" s="12"/>
      <c r="P10" s="12"/>
      <c r="Q10" s="12"/>
      <c r="R10" s="12"/>
      <c r="S10" s="12"/>
      <c r="T10" s="12"/>
      <c r="U10" s="12"/>
      <c r="V10" s="12"/>
      <c r="W10" s="12"/>
      <c r="X10" s="12"/>
      <c r="Y10" s="12"/>
      <c r="Z10" s="12"/>
      <c r="AA10" s="12"/>
      <c r="AB10" s="12"/>
    </row>
    <row r="11" spans="1:28" ht="12.75">
      <c r="A11" s="12"/>
      <c r="B11" s="84" t="s">
        <v>109</v>
      </c>
      <c r="C11" s="85"/>
      <c r="D11" s="86">
        <v>11.593819</v>
      </c>
      <c r="E11" s="86"/>
      <c r="F11" s="86">
        <v>0.07870799999999999</v>
      </c>
      <c r="G11" s="86">
        <f t="shared" si="0"/>
        <v>11.672527</v>
      </c>
      <c r="H11" s="87">
        <v>1974</v>
      </c>
      <c r="I11" s="12"/>
      <c r="J11" s="12"/>
      <c r="K11" s="12"/>
      <c r="L11" s="12"/>
      <c r="M11" s="12"/>
      <c r="N11" s="12"/>
      <c r="O11" s="12"/>
      <c r="P11" s="12"/>
      <c r="Q11" s="12"/>
      <c r="R11" s="12"/>
      <c r="S11" s="12"/>
      <c r="T11" s="12"/>
      <c r="U11" s="12"/>
      <c r="V11" s="12"/>
      <c r="W11" s="12"/>
      <c r="X11" s="12"/>
      <c r="Y11" s="12"/>
      <c r="Z11" s="12"/>
      <c r="AA11" s="12"/>
      <c r="AB11" s="12"/>
    </row>
    <row r="12" spans="1:28" ht="12.75">
      <c r="A12" s="12"/>
      <c r="B12" s="84" t="s">
        <v>110</v>
      </c>
      <c r="C12" s="85"/>
      <c r="D12" s="86">
        <v>27.259095000000002</v>
      </c>
      <c r="E12" s="86"/>
      <c r="F12" s="86">
        <v>0.215478</v>
      </c>
      <c r="G12" s="86">
        <f t="shared" si="0"/>
        <v>27.474573000000003</v>
      </c>
      <c r="H12" s="87">
        <v>1974</v>
      </c>
      <c r="I12" s="12"/>
      <c r="J12" s="12"/>
      <c r="K12" s="12"/>
      <c r="L12" s="12"/>
      <c r="M12" s="12"/>
      <c r="N12" s="12"/>
      <c r="O12" s="12"/>
      <c r="P12" s="12"/>
      <c r="Q12" s="12"/>
      <c r="R12" s="12"/>
      <c r="S12" s="12"/>
      <c r="T12" s="12"/>
      <c r="U12" s="12"/>
      <c r="V12" s="12"/>
      <c r="W12" s="12"/>
      <c r="X12" s="12"/>
      <c r="Y12" s="12"/>
      <c r="Z12" s="12"/>
      <c r="AA12" s="12"/>
      <c r="AB12" s="12"/>
    </row>
    <row r="13" spans="1:28" ht="12.75">
      <c r="A13" s="12"/>
      <c r="B13" s="84" t="s">
        <v>97</v>
      </c>
      <c r="C13" s="85">
        <v>3.8737350000000004</v>
      </c>
      <c r="D13" s="86">
        <v>9.692729</v>
      </c>
      <c r="E13" s="86">
        <v>0.5662020000000001</v>
      </c>
      <c r="F13" s="86"/>
      <c r="G13" s="86">
        <f t="shared" si="0"/>
        <v>14.6422478</v>
      </c>
      <c r="H13" s="87">
        <v>1978</v>
      </c>
      <c r="I13" s="12"/>
      <c r="J13" s="12"/>
      <c r="K13" s="12"/>
      <c r="L13" s="12"/>
      <c r="M13" s="12"/>
      <c r="N13" s="12"/>
      <c r="O13" s="12"/>
      <c r="P13" s="12"/>
      <c r="Q13" s="12"/>
      <c r="R13" s="12"/>
      <c r="S13" s="12"/>
      <c r="T13" s="12"/>
      <c r="U13" s="12"/>
      <c r="V13" s="12"/>
      <c r="W13" s="12"/>
      <c r="X13" s="12"/>
      <c r="Y13" s="12"/>
      <c r="Z13" s="12"/>
      <c r="AA13" s="12"/>
      <c r="AB13" s="12"/>
    </row>
    <row r="14" spans="1:28" ht="12.75">
      <c r="A14" s="12"/>
      <c r="B14" s="84" t="s">
        <v>254</v>
      </c>
      <c r="C14" s="85">
        <v>12.153425999999998</v>
      </c>
      <c r="D14" s="86">
        <v>25.974306000000006</v>
      </c>
      <c r="E14" s="86">
        <v>1.42953</v>
      </c>
      <c r="F14" s="86"/>
      <c r="G14" s="86">
        <f t="shared" si="0"/>
        <v>40.843839</v>
      </c>
      <c r="H14" s="87">
        <v>1970</v>
      </c>
      <c r="I14" s="12"/>
      <c r="J14" s="12"/>
      <c r="K14" s="12"/>
      <c r="L14" s="12"/>
      <c r="M14" s="12"/>
      <c r="N14" s="12"/>
      <c r="O14" s="12"/>
      <c r="P14" s="12"/>
      <c r="Q14" s="12"/>
      <c r="R14" s="12"/>
      <c r="S14" s="12"/>
      <c r="T14" s="12"/>
      <c r="U14" s="12"/>
      <c r="V14" s="12"/>
      <c r="W14" s="12"/>
      <c r="X14" s="12"/>
      <c r="Y14" s="12"/>
      <c r="Z14" s="12"/>
      <c r="AA14" s="12"/>
      <c r="AB14" s="12"/>
    </row>
    <row r="15" spans="1:28" ht="13.5" thickBot="1">
      <c r="A15" s="12"/>
      <c r="B15" s="84" t="s">
        <v>261</v>
      </c>
      <c r="C15" s="85"/>
      <c r="D15" s="86">
        <v>9.22105</v>
      </c>
      <c r="E15" s="86"/>
      <c r="F15" s="86">
        <v>0.066725</v>
      </c>
      <c r="G15" s="88">
        <f t="shared" si="0"/>
        <v>9.287775</v>
      </c>
      <c r="H15" s="87">
        <v>1973</v>
      </c>
      <c r="I15" s="12"/>
      <c r="J15" s="12"/>
      <c r="K15" s="12"/>
      <c r="L15" s="12"/>
      <c r="M15" s="12"/>
      <c r="N15" s="12"/>
      <c r="O15" s="12"/>
      <c r="P15" s="12"/>
      <c r="Q15" s="12"/>
      <c r="R15" s="12"/>
      <c r="S15" s="12"/>
      <c r="T15" s="12"/>
      <c r="U15" s="12"/>
      <c r="V15" s="12"/>
      <c r="W15" s="12"/>
      <c r="X15" s="12"/>
      <c r="Y15" s="12"/>
      <c r="Z15" s="12"/>
      <c r="AA15" s="12"/>
      <c r="AB15" s="12"/>
    </row>
    <row r="16" spans="1:28" s="1" customFormat="1" ht="39" thickBot="1">
      <c r="A16" s="14"/>
      <c r="B16" s="166" t="s">
        <v>240</v>
      </c>
      <c r="C16" s="89">
        <f>SUM(C4:C15)</f>
        <v>38.331596999999995</v>
      </c>
      <c r="D16" s="89">
        <f>SUM(D4:D15)</f>
        <v>228.57610499999998</v>
      </c>
      <c r="E16" s="89">
        <f>SUM(E4:E15)</f>
        <v>3.733595</v>
      </c>
      <c r="F16" s="89">
        <f>SUM(F4:F15)</f>
        <v>0.9466419999999999</v>
      </c>
      <c r="G16" s="90">
        <f t="shared" si="0"/>
        <v>274.9481745</v>
      </c>
      <c r="H16" s="91"/>
      <c r="I16" s="14"/>
      <c r="J16" s="14"/>
      <c r="K16" s="14"/>
      <c r="L16" s="14"/>
      <c r="M16" s="14"/>
      <c r="N16" s="14"/>
      <c r="O16" s="14"/>
      <c r="P16" s="14"/>
      <c r="Q16" s="14"/>
      <c r="R16" s="14"/>
      <c r="S16" s="14"/>
      <c r="T16" s="14"/>
      <c r="U16" s="14"/>
      <c r="V16" s="14"/>
      <c r="W16" s="14"/>
      <c r="X16" s="14"/>
      <c r="Y16" s="14"/>
      <c r="Z16" s="14"/>
      <c r="AA16" s="14"/>
      <c r="AB16" s="14"/>
    </row>
    <row r="17" spans="1:28" s="1" customFormat="1" ht="12.75">
      <c r="A17" s="14"/>
      <c r="B17" s="84" t="s">
        <v>209</v>
      </c>
      <c r="C17" s="92">
        <v>2.299752</v>
      </c>
      <c r="D17" s="93">
        <v>0.146078</v>
      </c>
      <c r="E17" s="93"/>
      <c r="F17" s="93"/>
      <c r="G17" s="94">
        <f>C17+D17+E17*1.9+F17</f>
        <v>2.44583</v>
      </c>
      <c r="H17" s="223">
        <v>1998</v>
      </c>
      <c r="I17" s="14"/>
      <c r="J17" s="14"/>
      <c r="K17" s="14"/>
      <c r="L17" s="14"/>
      <c r="M17" s="14"/>
      <c r="N17" s="14"/>
      <c r="O17" s="14"/>
      <c r="P17" s="14"/>
      <c r="Q17" s="14"/>
      <c r="R17" s="14"/>
      <c r="S17" s="14"/>
      <c r="T17" s="14"/>
      <c r="U17" s="14"/>
      <c r="V17" s="14"/>
      <c r="W17" s="14"/>
      <c r="X17" s="14"/>
      <c r="Y17" s="14"/>
      <c r="Z17" s="14"/>
      <c r="AA17" s="14"/>
      <c r="AB17" s="14"/>
    </row>
    <row r="18" spans="1:28" ht="13.5">
      <c r="A18" s="12"/>
      <c r="B18" s="84" t="s">
        <v>211</v>
      </c>
      <c r="C18" s="95">
        <v>45.717116</v>
      </c>
      <c r="D18" s="96">
        <v>1.023759</v>
      </c>
      <c r="E18" s="96"/>
      <c r="F18" s="96"/>
      <c r="G18" s="97">
        <f>C18+D18+E18*1.9+F18</f>
        <v>46.740874999999996</v>
      </c>
      <c r="H18" s="223">
        <v>1967</v>
      </c>
      <c r="I18" s="12"/>
      <c r="J18" s="12"/>
      <c r="K18" s="12"/>
      <c r="L18" s="12"/>
      <c r="M18" s="12"/>
      <c r="N18" s="12"/>
      <c r="O18" s="12"/>
      <c r="P18" s="12"/>
      <c r="Q18" s="12"/>
      <c r="R18" s="12"/>
      <c r="S18" s="12"/>
      <c r="T18" s="12"/>
      <c r="U18" s="12"/>
      <c r="V18" s="12"/>
      <c r="W18" s="12"/>
      <c r="X18" s="12"/>
      <c r="Y18" s="12"/>
      <c r="Z18" s="12"/>
      <c r="AA18" s="12"/>
      <c r="AB18" s="12"/>
    </row>
    <row r="19" spans="1:28" ht="12.75">
      <c r="A19" s="12"/>
      <c r="B19" s="84" t="s">
        <v>15</v>
      </c>
      <c r="C19" s="95">
        <v>0.18796200000000002</v>
      </c>
      <c r="D19" s="96"/>
      <c r="E19" s="96">
        <v>0.0038900000000000002</v>
      </c>
      <c r="F19" s="96"/>
      <c r="G19" s="97">
        <f aca="true" t="shared" si="1" ref="G19:G75">C19+D19+E19*1.9+F19</f>
        <v>0.19535300000000003</v>
      </c>
      <c r="H19" s="224">
        <v>1989</v>
      </c>
      <c r="I19" s="12"/>
      <c r="J19" s="12"/>
      <c r="K19" s="12"/>
      <c r="L19" s="12"/>
      <c r="M19" s="12"/>
      <c r="N19" s="12"/>
      <c r="O19" s="12"/>
      <c r="P19" s="12"/>
      <c r="Q19" s="12"/>
      <c r="R19" s="12"/>
      <c r="S19" s="12"/>
      <c r="T19" s="12"/>
      <c r="U19" s="12"/>
      <c r="V19" s="12"/>
      <c r="W19" s="12"/>
      <c r="X19" s="12"/>
      <c r="Y19" s="12"/>
      <c r="Z19" s="12"/>
      <c r="AA19" s="12"/>
      <c r="AB19" s="12"/>
    </row>
    <row r="20" spans="1:28" ht="12.75">
      <c r="A20" s="12"/>
      <c r="B20" s="84" t="s">
        <v>112</v>
      </c>
      <c r="C20" s="95">
        <v>50.103751</v>
      </c>
      <c r="D20" s="96">
        <v>2.758595</v>
      </c>
      <c r="E20" s="96">
        <v>1.0445470000000001</v>
      </c>
      <c r="F20" s="96"/>
      <c r="G20" s="97">
        <f t="shared" si="1"/>
        <v>54.8469853</v>
      </c>
      <c r="H20" s="223">
        <v>1980</v>
      </c>
      <c r="I20" s="12"/>
      <c r="J20" s="12"/>
      <c r="K20" s="12"/>
      <c r="L20" s="12"/>
      <c r="M20" s="12"/>
      <c r="N20" s="12"/>
      <c r="O20" s="12"/>
      <c r="P20" s="12"/>
      <c r="Q20" s="12"/>
      <c r="R20" s="12"/>
      <c r="S20" s="12"/>
      <c r="T20" s="12"/>
      <c r="U20" s="12"/>
      <c r="V20" s="12"/>
      <c r="W20" s="12"/>
      <c r="X20" s="12"/>
      <c r="Y20" s="12"/>
      <c r="Z20" s="12"/>
      <c r="AA20" s="12"/>
      <c r="AB20" s="12"/>
    </row>
    <row r="21" spans="1:28" ht="12.75">
      <c r="A21" s="12"/>
      <c r="B21" s="84" t="s">
        <v>113</v>
      </c>
      <c r="C21" s="95">
        <v>121.853879</v>
      </c>
      <c r="D21" s="96">
        <v>1.3693840000000002</v>
      </c>
      <c r="E21" s="96">
        <v>2.048004</v>
      </c>
      <c r="F21" s="96"/>
      <c r="G21" s="97">
        <f t="shared" si="1"/>
        <v>127.1144706</v>
      </c>
      <c r="H21" s="223">
        <v>1984</v>
      </c>
      <c r="I21" s="12"/>
      <c r="J21" s="12"/>
      <c r="K21" s="12"/>
      <c r="L21" s="12"/>
      <c r="M21" s="12"/>
      <c r="N21" s="12"/>
      <c r="O21" s="12"/>
      <c r="P21" s="12"/>
      <c r="Q21" s="12"/>
      <c r="R21" s="12"/>
      <c r="S21" s="12"/>
      <c r="T21" s="12"/>
      <c r="U21" s="12"/>
      <c r="V21" s="12"/>
      <c r="W21" s="12"/>
      <c r="X21" s="12"/>
      <c r="Y21" s="12"/>
      <c r="Z21" s="12"/>
      <c r="AA21" s="12"/>
      <c r="AB21" s="12"/>
    </row>
    <row r="22" spans="1:28" ht="12.75">
      <c r="A22" s="12"/>
      <c r="B22" s="84" t="s">
        <v>114</v>
      </c>
      <c r="C22" s="95">
        <v>402.799822</v>
      </c>
      <c r="D22" s="96">
        <v>135.777983</v>
      </c>
      <c r="E22" s="96">
        <v>12.301466000000001</v>
      </c>
      <c r="F22" s="96"/>
      <c r="G22" s="97">
        <f t="shared" si="1"/>
        <v>561.9505904</v>
      </c>
      <c r="H22" s="223">
        <v>1969</v>
      </c>
      <c r="I22" s="12"/>
      <c r="J22" s="12"/>
      <c r="K22" s="12"/>
      <c r="L22" s="12"/>
      <c r="M22" s="12"/>
      <c r="N22" s="12"/>
      <c r="O22" s="12"/>
      <c r="P22" s="12"/>
      <c r="Q22" s="12"/>
      <c r="R22" s="12"/>
      <c r="S22" s="12"/>
      <c r="T22" s="12"/>
      <c r="U22" s="12"/>
      <c r="V22" s="12"/>
      <c r="W22" s="12"/>
      <c r="X22" s="12"/>
      <c r="Y22" s="12"/>
      <c r="Z22" s="12"/>
      <c r="AA22" s="12"/>
      <c r="AB22" s="12"/>
    </row>
    <row r="23" spans="1:28" ht="12.75">
      <c r="A23" s="12"/>
      <c r="B23" s="84" t="s">
        <v>115</v>
      </c>
      <c r="C23" s="95">
        <v>89.25023</v>
      </c>
      <c r="D23" s="96">
        <v>37.643772</v>
      </c>
      <c r="E23" s="96">
        <v>3.692955000000001</v>
      </c>
      <c r="F23" s="96"/>
      <c r="G23" s="97">
        <f t="shared" si="1"/>
        <v>133.9106165</v>
      </c>
      <c r="H23" s="223">
        <v>1970</v>
      </c>
      <c r="I23" s="12"/>
      <c r="J23" s="12"/>
      <c r="K23" s="12"/>
      <c r="L23" s="12"/>
      <c r="M23" s="12"/>
      <c r="N23" s="12"/>
      <c r="O23" s="12"/>
      <c r="P23" s="12"/>
      <c r="Q23" s="12"/>
      <c r="R23" s="12"/>
      <c r="S23" s="12"/>
      <c r="T23" s="12"/>
      <c r="U23" s="12"/>
      <c r="V23" s="12"/>
      <c r="W23" s="12"/>
      <c r="X23" s="12"/>
      <c r="Y23" s="12"/>
      <c r="Z23" s="12"/>
      <c r="AA23" s="12"/>
      <c r="AB23" s="12"/>
    </row>
    <row r="24" spans="1:28" ht="12.75">
      <c r="A24" s="12"/>
      <c r="B24" s="84" t="s">
        <v>116</v>
      </c>
      <c r="C24" s="95">
        <v>9.655095000000001</v>
      </c>
      <c r="D24" s="96">
        <v>3.3230549999999996</v>
      </c>
      <c r="E24" s="96">
        <v>0.386387</v>
      </c>
      <c r="F24" s="96"/>
      <c r="G24" s="97">
        <f t="shared" si="1"/>
        <v>13.712285300000001</v>
      </c>
      <c r="H24" s="223">
        <v>1988</v>
      </c>
      <c r="I24" s="12"/>
      <c r="J24" s="12"/>
      <c r="K24" s="12"/>
      <c r="L24" s="12"/>
      <c r="M24" s="12"/>
      <c r="N24" s="12"/>
      <c r="O24" s="12"/>
      <c r="P24" s="12"/>
      <c r="Q24" s="12"/>
      <c r="R24" s="12"/>
      <c r="S24" s="12"/>
      <c r="T24" s="12"/>
      <c r="U24" s="12"/>
      <c r="V24" s="12"/>
      <c r="W24" s="12"/>
      <c r="X24" s="12"/>
      <c r="Y24" s="12"/>
      <c r="Z24" s="12"/>
      <c r="AA24" s="12"/>
      <c r="AB24" s="12"/>
    </row>
    <row r="25" spans="1:28" ht="12.75">
      <c r="A25" s="12"/>
      <c r="B25" s="84" t="s">
        <v>160</v>
      </c>
      <c r="C25" s="95">
        <v>0.132031</v>
      </c>
      <c r="D25" s="96">
        <v>0.000169</v>
      </c>
      <c r="E25" s="96"/>
      <c r="F25" s="96"/>
      <c r="G25" s="97">
        <f t="shared" si="1"/>
        <v>0.1322</v>
      </c>
      <c r="H25" s="224">
        <v>1991</v>
      </c>
      <c r="I25" s="12"/>
      <c r="J25" s="12"/>
      <c r="K25" s="12"/>
      <c r="L25" s="12"/>
      <c r="M25" s="12"/>
      <c r="N25" s="12"/>
      <c r="O25" s="12"/>
      <c r="P25" s="12"/>
      <c r="Q25" s="12"/>
      <c r="R25" s="12"/>
      <c r="S25" s="12"/>
      <c r="T25" s="12"/>
      <c r="U25" s="12"/>
      <c r="V25" s="12"/>
      <c r="W25" s="12"/>
      <c r="X25" s="12"/>
      <c r="Y25" s="12"/>
      <c r="Z25" s="12"/>
      <c r="AA25" s="12"/>
      <c r="AB25" s="12"/>
    </row>
    <row r="26" spans="1:28" ht="12.75">
      <c r="A26" s="12"/>
      <c r="B26" s="84" t="s">
        <v>117</v>
      </c>
      <c r="C26" s="95">
        <v>13.074589</v>
      </c>
      <c r="D26" s="96">
        <v>0.365604</v>
      </c>
      <c r="E26" s="96">
        <v>0.020186000000000003</v>
      </c>
      <c r="F26" s="96"/>
      <c r="G26" s="97">
        <f t="shared" si="1"/>
        <v>13.478546399999999</v>
      </c>
      <c r="H26" s="223">
        <v>1992</v>
      </c>
      <c r="I26" s="12"/>
      <c r="J26" s="12"/>
      <c r="K26" s="12"/>
      <c r="L26" s="12"/>
      <c r="M26" s="12"/>
      <c r="N26" s="12"/>
      <c r="O26" s="12"/>
      <c r="P26" s="12"/>
      <c r="Q26" s="12"/>
      <c r="R26" s="12"/>
      <c r="S26" s="12"/>
      <c r="T26" s="12"/>
      <c r="U26" s="12"/>
      <c r="V26" s="12"/>
      <c r="W26" s="12"/>
      <c r="X26" s="12"/>
      <c r="Y26" s="12"/>
      <c r="Z26" s="12"/>
      <c r="AA26" s="12"/>
      <c r="AB26" s="12"/>
    </row>
    <row r="27" spans="1:28" ht="12.75">
      <c r="A27" s="12"/>
      <c r="B27" s="84" t="s">
        <v>29</v>
      </c>
      <c r="C27" s="95">
        <v>1.71714</v>
      </c>
      <c r="D27" s="96">
        <v>0.073545</v>
      </c>
      <c r="E27" s="96">
        <v>0.013151999999999999</v>
      </c>
      <c r="F27" s="96"/>
      <c r="G27" s="97">
        <f t="shared" si="1"/>
        <v>1.8156738000000001</v>
      </c>
      <c r="H27" s="223">
        <v>2004</v>
      </c>
      <c r="I27" s="12"/>
      <c r="J27" s="12"/>
      <c r="K27" s="12"/>
      <c r="L27" s="12"/>
      <c r="M27" s="12"/>
      <c r="N27" s="12"/>
      <c r="O27" s="12"/>
      <c r="P27" s="12"/>
      <c r="Q27" s="12"/>
      <c r="R27" s="12"/>
      <c r="S27" s="12"/>
      <c r="T27" s="12"/>
      <c r="U27" s="12"/>
      <c r="V27" s="12"/>
      <c r="W27" s="12"/>
      <c r="X27" s="12"/>
      <c r="Y27" s="12"/>
      <c r="Z27" s="12"/>
      <c r="AA27" s="12"/>
      <c r="AB27" s="12"/>
    </row>
    <row r="28" spans="1:28" ht="12.75">
      <c r="A28" s="12"/>
      <c r="B28" s="84" t="s">
        <v>118</v>
      </c>
      <c r="C28" s="95">
        <v>7.944938999999999</v>
      </c>
      <c r="D28" s="96"/>
      <c r="E28" s="96"/>
      <c r="F28" s="96"/>
      <c r="G28" s="97">
        <f t="shared" si="1"/>
        <v>7.944938999999999</v>
      </c>
      <c r="H28" s="223">
        <v>1995</v>
      </c>
      <c r="I28" s="12"/>
      <c r="J28" s="12"/>
      <c r="K28" s="12"/>
      <c r="L28" s="12"/>
      <c r="M28" s="12"/>
      <c r="N28" s="12"/>
      <c r="O28" s="12"/>
      <c r="P28" s="12"/>
      <c r="Q28" s="12"/>
      <c r="R28" s="12"/>
      <c r="S28" s="12"/>
      <c r="T28" s="12"/>
      <c r="U28" s="12"/>
      <c r="V28" s="12"/>
      <c r="W28" s="12"/>
      <c r="X28" s="12"/>
      <c r="Y28" s="12"/>
      <c r="Z28" s="12"/>
      <c r="AA28" s="12"/>
      <c r="AB28" s="12"/>
    </row>
    <row r="29" spans="1:28" ht="12.75">
      <c r="A29" s="12"/>
      <c r="B29" s="84" t="s">
        <v>119</v>
      </c>
      <c r="C29" s="95">
        <v>52.788427999999996</v>
      </c>
      <c r="D29" s="96"/>
      <c r="E29" s="96"/>
      <c r="F29" s="96"/>
      <c r="G29" s="97">
        <f t="shared" si="1"/>
        <v>52.788427999999996</v>
      </c>
      <c r="H29" s="223">
        <v>1991</v>
      </c>
      <c r="I29" s="12"/>
      <c r="J29" s="12"/>
      <c r="K29" s="12"/>
      <c r="L29" s="12"/>
      <c r="M29" s="12"/>
      <c r="N29" s="12"/>
      <c r="O29" s="12"/>
      <c r="P29" s="12"/>
      <c r="Q29" s="12"/>
      <c r="R29" s="12"/>
      <c r="S29" s="12"/>
      <c r="T29" s="12"/>
      <c r="U29" s="12"/>
      <c r="V29" s="12"/>
      <c r="W29" s="12"/>
      <c r="X29" s="12"/>
      <c r="Y29" s="12"/>
      <c r="Z29" s="12"/>
      <c r="AA29" s="12"/>
      <c r="AB29" s="12"/>
    </row>
    <row r="30" spans="1:28" ht="13.5">
      <c r="A30" s="12"/>
      <c r="B30" s="84" t="s">
        <v>212</v>
      </c>
      <c r="C30" s="95">
        <v>340.0406520000001</v>
      </c>
      <c r="D30" s="96">
        <v>22.74707</v>
      </c>
      <c r="E30" s="96">
        <v>2.769974</v>
      </c>
      <c r="F30" s="96"/>
      <c r="G30" s="97">
        <f t="shared" si="1"/>
        <v>368.0506726000001</v>
      </c>
      <c r="H30" s="223">
        <v>1978</v>
      </c>
      <c r="I30" s="12"/>
      <c r="J30" s="12"/>
      <c r="K30" s="12"/>
      <c r="L30" s="12"/>
      <c r="M30" s="12"/>
      <c r="N30" s="12"/>
      <c r="O30" s="12"/>
      <c r="P30" s="12"/>
      <c r="Q30" s="12"/>
      <c r="R30" s="12"/>
      <c r="S30" s="12"/>
      <c r="T30" s="12"/>
      <c r="U30" s="12"/>
      <c r="V30" s="12"/>
      <c r="W30" s="12"/>
      <c r="X30" s="12"/>
      <c r="Y30" s="12"/>
      <c r="Z30" s="12"/>
      <c r="AA30" s="12"/>
      <c r="AB30" s="12"/>
    </row>
    <row r="31" spans="1:28" ht="13.5">
      <c r="A31" s="12"/>
      <c r="B31" s="84" t="s">
        <v>213</v>
      </c>
      <c r="C31" s="95">
        <v>33.598254999999995</v>
      </c>
      <c r="D31" s="96">
        <v>23.977002</v>
      </c>
      <c r="E31" s="96">
        <v>2.884783</v>
      </c>
      <c r="F31" s="96"/>
      <c r="G31" s="97">
        <f t="shared" si="1"/>
        <v>63.0563447</v>
      </c>
      <c r="H31" s="223">
        <v>1978</v>
      </c>
      <c r="I31" s="12"/>
      <c r="J31" s="12"/>
      <c r="K31" s="12"/>
      <c r="L31" s="12"/>
      <c r="M31" s="12"/>
      <c r="N31" s="12"/>
      <c r="O31" s="12"/>
      <c r="P31" s="12"/>
      <c r="Q31" s="12"/>
      <c r="R31" s="12"/>
      <c r="S31" s="12"/>
      <c r="T31" s="12"/>
      <c r="U31" s="12"/>
      <c r="V31" s="12"/>
      <c r="W31" s="12"/>
      <c r="X31" s="12"/>
      <c r="Y31" s="12"/>
      <c r="Z31" s="12"/>
      <c r="AA31" s="12"/>
      <c r="AB31" s="12"/>
    </row>
    <row r="32" spans="1:28" ht="13.5">
      <c r="A32" s="12"/>
      <c r="B32" s="84" t="s">
        <v>214</v>
      </c>
      <c r="C32" s="95"/>
      <c r="D32" s="96">
        <v>12.236</v>
      </c>
      <c r="E32" s="96">
        <v>1.6148870000000002</v>
      </c>
      <c r="F32" s="96">
        <v>4.536005</v>
      </c>
      <c r="G32" s="97">
        <f t="shared" si="1"/>
        <v>19.8402903</v>
      </c>
      <c r="H32" s="223">
        <v>1982</v>
      </c>
      <c r="I32" s="12"/>
      <c r="J32" s="12"/>
      <c r="K32" s="12"/>
      <c r="L32" s="12"/>
      <c r="M32" s="12"/>
      <c r="N32" s="12"/>
      <c r="O32" s="12"/>
      <c r="P32" s="12"/>
      <c r="Q32" s="12"/>
      <c r="R32" s="12"/>
      <c r="S32" s="12"/>
      <c r="T32" s="12"/>
      <c r="U32" s="12"/>
      <c r="V32" s="12"/>
      <c r="W32" s="12"/>
      <c r="X32" s="12"/>
      <c r="Y32" s="12"/>
      <c r="Z32" s="12"/>
      <c r="AA32" s="12"/>
      <c r="AB32" s="12"/>
    </row>
    <row r="33" spans="1:28" ht="13.5">
      <c r="A33" s="12"/>
      <c r="B33" s="84" t="s">
        <v>215</v>
      </c>
      <c r="C33" s="95">
        <v>34.690701999999995</v>
      </c>
      <c r="D33" s="96">
        <v>5.897244</v>
      </c>
      <c r="E33" s="96">
        <v>1.851723</v>
      </c>
      <c r="F33" s="96"/>
      <c r="G33" s="97">
        <f t="shared" si="1"/>
        <v>44.1062197</v>
      </c>
      <c r="H33" s="223">
        <v>1980</v>
      </c>
      <c r="I33" s="12"/>
      <c r="J33" s="12"/>
      <c r="K33" s="12"/>
      <c r="L33" s="12"/>
      <c r="M33" s="12"/>
      <c r="N33" s="12"/>
      <c r="O33" s="12"/>
      <c r="P33" s="12"/>
      <c r="Q33" s="12"/>
      <c r="R33" s="12"/>
      <c r="S33" s="12"/>
      <c r="T33" s="12"/>
      <c r="U33" s="12"/>
      <c r="V33" s="12"/>
      <c r="W33" s="12"/>
      <c r="X33" s="12"/>
      <c r="Y33" s="12"/>
      <c r="Z33" s="12"/>
      <c r="AA33" s="12"/>
      <c r="AB33" s="12"/>
    </row>
    <row r="34" spans="1:28" ht="13.5">
      <c r="A34" s="12"/>
      <c r="B34" s="84" t="s">
        <v>319</v>
      </c>
      <c r="C34" s="95">
        <v>127.337572</v>
      </c>
      <c r="D34" s="96">
        <v>11.54</v>
      </c>
      <c r="E34" s="96">
        <v>0.498094</v>
      </c>
      <c r="F34" s="96"/>
      <c r="G34" s="97">
        <f t="shared" si="1"/>
        <v>139.8239506</v>
      </c>
      <c r="H34" s="223">
        <v>1985</v>
      </c>
      <c r="I34" s="12"/>
      <c r="J34" s="12"/>
      <c r="K34" s="12"/>
      <c r="L34" s="12"/>
      <c r="M34" s="12"/>
      <c r="N34" s="12"/>
      <c r="O34" s="12"/>
      <c r="P34" s="12"/>
      <c r="Q34" s="12"/>
      <c r="R34" s="12"/>
      <c r="S34" s="12"/>
      <c r="T34" s="12"/>
      <c r="U34" s="12"/>
      <c r="V34" s="12"/>
      <c r="W34" s="12"/>
      <c r="X34" s="12"/>
      <c r="Y34" s="12"/>
      <c r="Z34" s="12"/>
      <c r="AA34" s="12"/>
      <c r="AB34" s="12"/>
    </row>
    <row r="35" spans="1:28" ht="12.75">
      <c r="A35" s="12"/>
      <c r="B35" s="84" t="s">
        <v>43</v>
      </c>
      <c r="C35" s="95">
        <v>6.464727999999999</v>
      </c>
      <c r="D35" s="96">
        <v>44.24</v>
      </c>
      <c r="E35" s="96"/>
      <c r="F35" s="96"/>
      <c r="G35" s="97">
        <f t="shared" si="1"/>
        <v>50.704728</v>
      </c>
      <c r="H35" s="223">
        <v>1972</v>
      </c>
      <c r="I35" s="12"/>
      <c r="J35" s="12"/>
      <c r="K35" s="12"/>
      <c r="L35" s="12"/>
      <c r="M35" s="12"/>
      <c r="N35" s="12"/>
      <c r="O35" s="12"/>
      <c r="P35" s="12"/>
      <c r="Q35" s="12"/>
      <c r="R35" s="12"/>
      <c r="S35" s="12"/>
      <c r="T35" s="12"/>
      <c r="U35" s="12"/>
      <c r="V35" s="12"/>
      <c r="W35" s="12"/>
      <c r="X35" s="12"/>
      <c r="Y35" s="12"/>
      <c r="Z35" s="12"/>
      <c r="AA35" s="12"/>
      <c r="AB35" s="12"/>
    </row>
    <row r="36" spans="1:28" ht="12.75">
      <c r="A36" s="12"/>
      <c r="B36" s="84" t="s">
        <v>39</v>
      </c>
      <c r="C36" s="95">
        <v>9.008459</v>
      </c>
      <c r="D36" s="96">
        <v>1.5782990000000001</v>
      </c>
      <c r="E36" s="96">
        <v>0.24936700000000003</v>
      </c>
      <c r="F36" s="96"/>
      <c r="G36" s="97">
        <f t="shared" si="1"/>
        <v>11.060555299999999</v>
      </c>
      <c r="H36" s="223">
        <v>1974</v>
      </c>
      <c r="I36" s="12"/>
      <c r="J36" s="12"/>
      <c r="K36" s="12"/>
      <c r="L36" s="12"/>
      <c r="M36" s="12"/>
      <c r="N36" s="12"/>
      <c r="O36" s="12"/>
      <c r="P36" s="12"/>
      <c r="Q36" s="12"/>
      <c r="R36" s="12"/>
      <c r="S36" s="12"/>
      <c r="T36" s="12"/>
      <c r="U36" s="12"/>
      <c r="V36" s="12"/>
      <c r="W36" s="12"/>
      <c r="X36" s="12"/>
      <c r="Y36" s="12"/>
      <c r="Z36" s="12"/>
      <c r="AA36" s="12"/>
      <c r="AB36" s="12"/>
    </row>
    <row r="37" spans="1:28" ht="12.75">
      <c r="A37" s="12"/>
      <c r="B37" s="84" t="s">
        <v>121</v>
      </c>
      <c r="C37" s="95">
        <v>4.574427999999999</v>
      </c>
      <c r="D37" s="96">
        <v>13.843786</v>
      </c>
      <c r="E37" s="96">
        <v>0.09415799999999999</v>
      </c>
      <c r="F37" s="96"/>
      <c r="G37" s="97">
        <f t="shared" si="1"/>
        <v>18.5971142</v>
      </c>
      <c r="H37" s="223">
        <v>1982</v>
      </c>
      <c r="I37" s="12"/>
      <c r="J37" s="12"/>
      <c r="K37" s="12"/>
      <c r="L37" s="12"/>
      <c r="M37" s="12"/>
      <c r="N37" s="12"/>
      <c r="O37" s="12"/>
      <c r="P37" s="12"/>
      <c r="Q37" s="12"/>
      <c r="R37" s="12"/>
      <c r="S37" s="12"/>
      <c r="T37" s="12"/>
      <c r="U37" s="12"/>
      <c r="V37" s="12"/>
      <c r="W37" s="12"/>
      <c r="X37" s="12"/>
      <c r="Y37" s="12"/>
      <c r="Z37" s="12"/>
      <c r="AA37" s="12"/>
      <c r="AB37" s="12"/>
    </row>
    <row r="38" spans="1:28" ht="12.75">
      <c r="A38" s="12"/>
      <c r="B38" s="84" t="s">
        <v>122</v>
      </c>
      <c r="C38" s="95">
        <v>21.762461</v>
      </c>
      <c r="D38" s="96">
        <v>0.8532819999999999</v>
      </c>
      <c r="E38" s="96"/>
      <c r="F38" s="96"/>
      <c r="G38" s="97">
        <f t="shared" si="1"/>
        <v>22.615743</v>
      </c>
      <c r="H38" s="223">
        <v>1994</v>
      </c>
      <c r="I38" s="12"/>
      <c r="J38" s="12"/>
      <c r="K38" s="12"/>
      <c r="L38" s="12"/>
      <c r="M38" s="12"/>
      <c r="N38" s="12"/>
      <c r="O38" s="12"/>
      <c r="P38" s="12"/>
      <c r="Q38" s="12"/>
      <c r="R38" s="12"/>
      <c r="S38" s="12"/>
      <c r="T38" s="12"/>
      <c r="U38" s="12"/>
      <c r="V38" s="12"/>
      <c r="W38" s="12"/>
      <c r="X38" s="12"/>
      <c r="Y38" s="12"/>
      <c r="Z38" s="12"/>
      <c r="AA38" s="12"/>
      <c r="AB38" s="12"/>
    </row>
    <row r="39" spans="1:28" ht="12.75">
      <c r="A39" s="12"/>
      <c r="B39" s="84" t="s">
        <v>123</v>
      </c>
      <c r="C39" s="95">
        <v>9.745135000000001</v>
      </c>
      <c r="D39" s="96">
        <v>10.431384</v>
      </c>
      <c r="E39" s="96">
        <v>2.2284520000000003</v>
      </c>
      <c r="F39" s="96">
        <v>2.096744</v>
      </c>
      <c r="G39" s="97">
        <f t="shared" si="1"/>
        <v>26.5073218</v>
      </c>
      <c r="H39" s="223">
        <v>1997</v>
      </c>
      <c r="I39" s="12"/>
      <c r="J39" s="12"/>
      <c r="K39" s="12"/>
      <c r="L39" s="12"/>
      <c r="M39" s="12"/>
      <c r="N39" s="12"/>
      <c r="O39" s="12"/>
      <c r="P39" s="12"/>
      <c r="Q39" s="12"/>
      <c r="R39" s="12"/>
      <c r="S39" s="12"/>
      <c r="T39" s="12"/>
      <c r="U39" s="12"/>
      <c r="V39" s="12"/>
      <c r="W39" s="12"/>
      <c r="X39" s="12"/>
      <c r="Y39" s="12"/>
      <c r="Z39" s="12"/>
      <c r="AA39" s="12"/>
      <c r="AB39" s="12"/>
    </row>
    <row r="40" spans="1:28" ht="12.75">
      <c r="A40" s="12"/>
      <c r="B40" s="84" t="s">
        <v>48</v>
      </c>
      <c r="C40" s="95">
        <v>7.301543000000001</v>
      </c>
      <c r="D40" s="96">
        <v>14.603055000000001</v>
      </c>
      <c r="E40" s="96">
        <v>1.282059</v>
      </c>
      <c r="F40" s="96"/>
      <c r="G40" s="97">
        <f t="shared" si="1"/>
        <v>24.3405101</v>
      </c>
      <c r="H40" s="223">
        <v>1994</v>
      </c>
      <c r="I40" s="12"/>
      <c r="J40" s="12"/>
      <c r="K40" s="12"/>
      <c r="L40" s="12"/>
      <c r="M40" s="12"/>
      <c r="N40" s="12"/>
      <c r="O40" s="12"/>
      <c r="P40" s="12"/>
      <c r="Q40" s="12"/>
      <c r="R40" s="12"/>
      <c r="S40" s="12"/>
      <c r="T40" s="12"/>
      <c r="U40" s="12"/>
      <c r="V40" s="12"/>
      <c r="W40" s="12"/>
      <c r="X40" s="12"/>
      <c r="Y40" s="12"/>
      <c r="Z40" s="12"/>
      <c r="AA40" s="12"/>
      <c r="AB40" s="12"/>
    </row>
    <row r="41" spans="1:28" ht="12.75">
      <c r="A41" s="12"/>
      <c r="B41" s="84" t="s">
        <v>51</v>
      </c>
      <c r="C41" s="95">
        <v>1.4992940000000001</v>
      </c>
      <c r="D41" s="96">
        <v>8.820688</v>
      </c>
      <c r="E41" s="96">
        <v>2.3586970000000003</v>
      </c>
      <c r="F41" s="96">
        <v>2.229261</v>
      </c>
      <c r="G41" s="97">
        <f t="shared" si="1"/>
        <v>17.0307673</v>
      </c>
      <c r="H41" s="223">
        <v>1987</v>
      </c>
      <c r="I41" s="12"/>
      <c r="J41" s="12"/>
      <c r="K41" s="12"/>
      <c r="L41" s="12"/>
      <c r="M41" s="12"/>
      <c r="N41" s="12"/>
      <c r="O41" s="12"/>
      <c r="P41" s="12"/>
      <c r="Q41" s="12"/>
      <c r="R41" s="12"/>
      <c r="S41" s="12"/>
      <c r="T41" s="12"/>
      <c r="U41" s="12"/>
      <c r="V41" s="12"/>
      <c r="W41" s="12"/>
      <c r="X41" s="12"/>
      <c r="Y41" s="12"/>
      <c r="Z41" s="12"/>
      <c r="AA41" s="12"/>
      <c r="AB41" s="12"/>
    </row>
    <row r="42" spans="1:28" ht="12.75">
      <c r="A42" s="12"/>
      <c r="B42" s="84" t="s">
        <v>124</v>
      </c>
      <c r="C42" s="95">
        <v>13.622463</v>
      </c>
      <c r="D42" s="96">
        <v>0.34777900000000006</v>
      </c>
      <c r="E42" s="96">
        <v>0.317585</v>
      </c>
      <c r="F42" s="96">
        <v>0.002096</v>
      </c>
      <c r="G42" s="97">
        <f t="shared" si="1"/>
        <v>14.575749499999999</v>
      </c>
      <c r="H42" s="223">
        <v>1975</v>
      </c>
      <c r="I42" s="12"/>
      <c r="J42" s="12"/>
      <c r="K42" s="12"/>
      <c r="L42" s="12"/>
      <c r="M42" s="12"/>
      <c r="N42" s="12"/>
      <c r="O42" s="12"/>
      <c r="P42" s="12"/>
      <c r="Q42" s="12"/>
      <c r="R42" s="12"/>
      <c r="S42" s="12"/>
      <c r="T42" s="12"/>
      <c r="U42" s="12"/>
      <c r="V42" s="12"/>
      <c r="W42" s="12"/>
      <c r="X42" s="12"/>
      <c r="Y42" s="12"/>
      <c r="Z42" s="12"/>
      <c r="AA42" s="12"/>
      <c r="AB42" s="12"/>
    </row>
    <row r="43" spans="1:28" ht="12.75">
      <c r="A43" s="12"/>
      <c r="B43" s="84" t="s">
        <v>125</v>
      </c>
      <c r="C43" s="95">
        <v>22.982301000000003</v>
      </c>
      <c r="D43" s="96">
        <v>2.06344</v>
      </c>
      <c r="E43" s="96"/>
      <c r="F43" s="96"/>
      <c r="G43" s="97">
        <f t="shared" si="1"/>
        <v>25.045741000000003</v>
      </c>
      <c r="H43" s="223">
        <v>1986</v>
      </c>
      <c r="I43" s="12"/>
      <c r="J43" s="12"/>
      <c r="K43" s="12"/>
      <c r="L43" s="12"/>
      <c r="M43" s="12"/>
      <c r="N43" s="12"/>
      <c r="O43" s="12"/>
      <c r="P43" s="12"/>
      <c r="Q43" s="12"/>
      <c r="R43" s="12"/>
      <c r="S43" s="12"/>
      <c r="T43" s="12"/>
      <c r="U43" s="12"/>
      <c r="V43" s="12"/>
      <c r="W43" s="12"/>
      <c r="X43" s="12"/>
      <c r="Y43" s="12"/>
      <c r="Z43" s="12"/>
      <c r="AA43" s="12"/>
      <c r="AB43" s="12"/>
    </row>
    <row r="44" spans="1:28" ht="12.75">
      <c r="A44" s="12"/>
      <c r="B44" s="84" t="s">
        <v>126</v>
      </c>
      <c r="C44" s="95">
        <v>80.454797</v>
      </c>
      <c r="D44" s="96">
        <v>5.820305</v>
      </c>
      <c r="E44" s="96">
        <v>0.6739890000000001</v>
      </c>
      <c r="F44" s="96"/>
      <c r="G44" s="97">
        <f t="shared" si="1"/>
        <v>87.5556811</v>
      </c>
      <c r="H44" s="223">
        <v>1992</v>
      </c>
      <c r="I44" s="12"/>
      <c r="J44" s="12"/>
      <c r="K44" s="12"/>
      <c r="L44" s="12"/>
      <c r="M44" s="12"/>
      <c r="N44" s="12"/>
      <c r="O44" s="12"/>
      <c r="P44" s="12"/>
      <c r="Q44" s="12"/>
      <c r="R44" s="12"/>
      <c r="S44" s="12"/>
      <c r="T44" s="12"/>
      <c r="U44" s="12"/>
      <c r="V44" s="12"/>
      <c r="W44" s="12"/>
      <c r="X44" s="12"/>
      <c r="Y44" s="12"/>
      <c r="Z44" s="12"/>
      <c r="AA44" s="12"/>
      <c r="AB44" s="12"/>
    </row>
    <row r="45" spans="1:28" ht="12.75">
      <c r="A45" s="12"/>
      <c r="B45" s="84" t="s">
        <v>173</v>
      </c>
      <c r="C45" s="95"/>
      <c r="D45" s="96">
        <v>13.107558000000001</v>
      </c>
      <c r="E45" s="96"/>
      <c r="F45" s="96">
        <v>1.102017</v>
      </c>
      <c r="G45" s="97">
        <f t="shared" si="1"/>
        <v>14.209575000000001</v>
      </c>
      <c r="H45" s="224">
        <v>1997</v>
      </c>
      <c r="I45" s="12"/>
      <c r="J45" s="12"/>
      <c r="K45" s="12"/>
      <c r="L45" s="12"/>
      <c r="M45" s="12"/>
      <c r="N45" s="12"/>
      <c r="O45" s="12"/>
      <c r="P45" s="12"/>
      <c r="Q45" s="12"/>
      <c r="R45" s="12"/>
      <c r="S45" s="12"/>
      <c r="T45" s="12"/>
      <c r="U45" s="12"/>
      <c r="V45" s="12"/>
      <c r="W45" s="12"/>
      <c r="X45" s="12"/>
      <c r="Y45" s="12"/>
      <c r="Z45" s="12"/>
      <c r="AA45" s="12"/>
      <c r="AB45" s="12"/>
    </row>
    <row r="46" spans="1:28" ht="13.5">
      <c r="A46" s="12"/>
      <c r="B46" s="84" t="s">
        <v>320</v>
      </c>
      <c r="C46" s="95">
        <v>345.226073</v>
      </c>
      <c r="D46" s="96">
        <v>21.439</v>
      </c>
      <c r="E46" s="96">
        <v>5.708683000000001</v>
      </c>
      <c r="F46" s="96"/>
      <c r="G46" s="97">
        <f t="shared" si="1"/>
        <v>377.5115707</v>
      </c>
      <c r="H46" s="223">
        <v>1979</v>
      </c>
      <c r="I46" s="12"/>
      <c r="J46" s="12"/>
      <c r="K46" s="12"/>
      <c r="L46" s="12"/>
      <c r="M46" s="12"/>
      <c r="N46" s="12"/>
      <c r="O46" s="12"/>
      <c r="P46" s="12"/>
      <c r="Q46" s="12"/>
      <c r="R46" s="12"/>
      <c r="S46" s="12"/>
      <c r="T46" s="12"/>
      <c r="U46" s="12"/>
      <c r="V46" s="12"/>
      <c r="W46" s="12"/>
      <c r="X46" s="12"/>
      <c r="Y46" s="12"/>
      <c r="Z46" s="12"/>
      <c r="AA46" s="12"/>
      <c r="AB46" s="12"/>
    </row>
    <row r="47" spans="1:28" ht="12.75">
      <c r="A47" s="12"/>
      <c r="B47" s="84" t="s">
        <v>127</v>
      </c>
      <c r="C47" s="95">
        <v>34.619999</v>
      </c>
      <c r="D47" s="96">
        <v>5.365</v>
      </c>
      <c r="E47" s="96"/>
      <c r="F47" s="96"/>
      <c r="G47" s="97">
        <f t="shared" si="1"/>
        <v>39.984999</v>
      </c>
      <c r="H47" s="223">
        <v>1984</v>
      </c>
      <c r="I47" s="12"/>
      <c r="J47" s="12"/>
      <c r="K47" s="12"/>
      <c r="L47" s="12"/>
      <c r="M47" s="12"/>
      <c r="N47" s="12"/>
      <c r="O47" s="12"/>
      <c r="P47" s="12"/>
      <c r="Q47" s="12"/>
      <c r="R47" s="12"/>
      <c r="S47" s="12"/>
      <c r="T47" s="12"/>
      <c r="U47" s="12"/>
      <c r="V47" s="12"/>
      <c r="W47" s="12"/>
      <c r="X47" s="12"/>
      <c r="Y47" s="12"/>
      <c r="Z47" s="12"/>
      <c r="AA47" s="12"/>
      <c r="AB47" s="12"/>
    </row>
    <row r="48" spans="1:28" ht="12.75">
      <c r="A48" s="12"/>
      <c r="B48" s="84" t="s">
        <v>128</v>
      </c>
      <c r="C48" s="95">
        <v>17.078560000000003</v>
      </c>
      <c r="D48" s="96">
        <v>0.253</v>
      </c>
      <c r="E48" s="96"/>
      <c r="F48" s="96"/>
      <c r="G48" s="97">
        <f t="shared" si="1"/>
        <v>17.331560000000003</v>
      </c>
      <c r="H48" s="223">
        <v>1981</v>
      </c>
      <c r="I48" s="12"/>
      <c r="J48" s="12"/>
      <c r="K48" s="12"/>
      <c r="L48" s="12"/>
      <c r="M48" s="12"/>
      <c r="N48" s="12"/>
      <c r="O48" s="12"/>
      <c r="P48" s="12"/>
      <c r="Q48" s="12"/>
      <c r="R48" s="12"/>
      <c r="S48" s="12"/>
      <c r="T48" s="12"/>
      <c r="U48" s="12"/>
      <c r="V48" s="12"/>
      <c r="W48" s="12"/>
      <c r="X48" s="12"/>
      <c r="Y48" s="12"/>
      <c r="Z48" s="12"/>
      <c r="AA48" s="12"/>
      <c r="AB48" s="12"/>
    </row>
    <row r="49" spans="1:28" ht="12.75">
      <c r="A49" s="12"/>
      <c r="B49" s="84" t="s">
        <v>129</v>
      </c>
      <c r="C49" s="95">
        <v>4.535387999999999</v>
      </c>
      <c r="D49" s="96">
        <v>0.09105</v>
      </c>
      <c r="E49" s="96"/>
      <c r="F49" s="96"/>
      <c r="G49" s="97">
        <f t="shared" si="1"/>
        <v>4.626437999999999</v>
      </c>
      <c r="H49" s="223">
        <v>2003</v>
      </c>
      <c r="I49" s="12"/>
      <c r="J49" s="12"/>
      <c r="K49" s="12"/>
      <c r="L49" s="12"/>
      <c r="M49" s="12"/>
      <c r="N49" s="12"/>
      <c r="O49" s="12"/>
      <c r="P49" s="12"/>
      <c r="Q49" s="12"/>
      <c r="R49" s="12"/>
      <c r="S49" s="12"/>
      <c r="T49" s="12"/>
      <c r="U49" s="12"/>
      <c r="V49" s="12"/>
      <c r="W49" s="12"/>
      <c r="X49" s="12"/>
      <c r="Y49" s="12"/>
      <c r="Z49" s="12"/>
      <c r="AA49" s="12"/>
      <c r="AB49" s="12"/>
    </row>
    <row r="50" spans="1:28" ht="12.75">
      <c r="A50" s="12"/>
      <c r="B50" s="84" t="s">
        <v>130</v>
      </c>
      <c r="C50" s="95"/>
      <c r="D50" s="96">
        <v>4.502533</v>
      </c>
      <c r="E50" s="96">
        <v>1.7769490000000001</v>
      </c>
      <c r="F50" s="96">
        <v>5.0077869999999995</v>
      </c>
      <c r="G50" s="97">
        <f t="shared" si="1"/>
        <v>12.886523099999998</v>
      </c>
      <c r="H50" s="223">
        <v>1982</v>
      </c>
      <c r="I50" s="12"/>
      <c r="J50" s="12"/>
      <c r="K50" s="12"/>
      <c r="L50" s="12"/>
      <c r="M50" s="12"/>
      <c r="N50" s="12"/>
      <c r="O50" s="12"/>
      <c r="P50" s="12"/>
      <c r="Q50" s="12"/>
      <c r="R50" s="12"/>
      <c r="S50" s="12"/>
      <c r="T50" s="12"/>
      <c r="U50" s="12"/>
      <c r="V50" s="12"/>
      <c r="W50" s="12"/>
      <c r="X50" s="12"/>
      <c r="Y50" s="12"/>
      <c r="Z50" s="12"/>
      <c r="AA50" s="12"/>
      <c r="AB50" s="12"/>
    </row>
    <row r="51" spans="1:28" ht="12.75">
      <c r="A51" s="12"/>
      <c r="B51" s="84" t="s">
        <v>84</v>
      </c>
      <c r="C51" s="95">
        <v>1.197288</v>
      </c>
      <c r="D51" s="96">
        <v>5.261304</v>
      </c>
      <c r="E51" s="96"/>
      <c r="F51" s="96"/>
      <c r="G51" s="97">
        <f t="shared" si="1"/>
        <v>6.4585919999999994</v>
      </c>
      <c r="H51" s="223">
        <v>1990</v>
      </c>
      <c r="I51" s="12"/>
      <c r="J51" s="12"/>
      <c r="K51" s="12"/>
      <c r="L51" s="12"/>
      <c r="M51" s="12"/>
      <c r="N51" s="12"/>
      <c r="O51" s="12"/>
      <c r="P51" s="12"/>
      <c r="Q51" s="12"/>
      <c r="R51" s="12"/>
      <c r="S51" s="12"/>
      <c r="T51" s="12"/>
      <c r="U51" s="12"/>
      <c r="V51" s="12"/>
      <c r="W51" s="12"/>
      <c r="X51" s="12"/>
      <c r="Y51" s="12"/>
      <c r="Z51" s="12"/>
      <c r="AA51" s="12"/>
      <c r="AB51" s="12"/>
    </row>
    <row r="52" spans="1:28" ht="13.5">
      <c r="A52" s="12"/>
      <c r="B52" s="84" t="s">
        <v>321</v>
      </c>
      <c r="C52" s="95"/>
      <c r="D52" s="96">
        <v>148.286694</v>
      </c>
      <c r="E52" s="96">
        <v>18.694651</v>
      </c>
      <c r="F52" s="96">
        <v>58.03282300000001</v>
      </c>
      <c r="G52" s="97">
        <f t="shared" si="1"/>
        <v>241.83935390000002</v>
      </c>
      <c r="H52" s="223">
        <v>1974</v>
      </c>
      <c r="I52" s="12"/>
      <c r="J52" s="12"/>
      <c r="K52" s="12"/>
      <c r="L52" s="12"/>
      <c r="M52" s="12"/>
      <c r="N52" s="12"/>
      <c r="O52" s="12"/>
      <c r="P52" s="12"/>
      <c r="Q52" s="12"/>
      <c r="R52" s="12"/>
      <c r="S52" s="12"/>
      <c r="T52" s="12"/>
      <c r="U52" s="12"/>
      <c r="V52" s="12"/>
      <c r="W52" s="12"/>
      <c r="X52" s="12"/>
      <c r="Y52" s="12"/>
      <c r="Z52" s="12"/>
      <c r="AA52" s="12"/>
      <c r="AB52" s="12"/>
    </row>
    <row r="53" spans="1:28" ht="12.75">
      <c r="A53" s="12"/>
      <c r="B53" s="84" t="s">
        <v>88</v>
      </c>
      <c r="C53" s="95">
        <v>163.49136399999998</v>
      </c>
      <c r="D53" s="96">
        <v>5.893905000000001</v>
      </c>
      <c r="E53" s="96">
        <v>4.462126</v>
      </c>
      <c r="F53" s="96"/>
      <c r="G53" s="97">
        <f t="shared" si="1"/>
        <v>177.86330839999997</v>
      </c>
      <c r="H53" s="223">
        <v>1979</v>
      </c>
      <c r="I53" s="12"/>
      <c r="J53" s="12"/>
      <c r="K53" s="12"/>
      <c r="L53" s="12"/>
      <c r="M53" s="12"/>
      <c r="N53" s="12"/>
      <c r="O53" s="12"/>
      <c r="P53" s="12"/>
      <c r="Q53" s="12"/>
      <c r="R53" s="12"/>
      <c r="S53" s="12"/>
      <c r="T53" s="12"/>
      <c r="U53" s="12"/>
      <c r="V53" s="12"/>
      <c r="W53" s="12"/>
      <c r="X53" s="12"/>
      <c r="Y53" s="12"/>
      <c r="Z53" s="12"/>
      <c r="AA53" s="12"/>
      <c r="AB53" s="12"/>
    </row>
    <row r="54" spans="1:28" ht="12.75">
      <c r="A54" s="12"/>
      <c r="B54" s="84" t="s">
        <v>90</v>
      </c>
      <c r="C54" s="95"/>
      <c r="D54" s="96">
        <v>2.499514</v>
      </c>
      <c r="E54" s="96">
        <v>0.14233300000000002</v>
      </c>
      <c r="F54" s="96">
        <v>0.617124</v>
      </c>
      <c r="G54" s="97">
        <f t="shared" si="1"/>
        <v>3.3870707</v>
      </c>
      <c r="H54" s="224">
        <v>1984</v>
      </c>
      <c r="I54" s="12"/>
      <c r="J54" s="12"/>
      <c r="K54" s="12"/>
      <c r="L54" s="12"/>
      <c r="M54" s="12"/>
      <c r="N54" s="12"/>
      <c r="O54" s="12"/>
      <c r="P54" s="12"/>
      <c r="Q54" s="12"/>
      <c r="R54" s="12"/>
      <c r="S54" s="12"/>
      <c r="T54" s="12"/>
      <c r="U54" s="12"/>
      <c r="V54" s="12"/>
      <c r="W54" s="12"/>
      <c r="X54" s="12"/>
      <c r="Y54" s="12"/>
      <c r="Z54" s="12"/>
      <c r="AA54" s="12"/>
      <c r="AB54" s="12"/>
    </row>
    <row r="55" spans="1:28" ht="12.75">
      <c r="A55" s="12"/>
      <c r="B55" s="84" t="s">
        <v>35</v>
      </c>
      <c r="C55" s="95">
        <v>558.6159410000001</v>
      </c>
      <c r="D55" s="96">
        <v>58.67743500000001</v>
      </c>
      <c r="E55" s="96">
        <v>15.427633</v>
      </c>
      <c r="F55" s="96">
        <v>0.28966000000000003</v>
      </c>
      <c r="G55" s="97">
        <f t="shared" si="1"/>
        <v>646.8955387000002</v>
      </c>
      <c r="H55" s="223">
        <v>1974</v>
      </c>
      <c r="I55" s="12"/>
      <c r="J55" s="12"/>
      <c r="K55" s="12"/>
      <c r="L55" s="12"/>
      <c r="M55" s="12"/>
      <c r="N55" s="12"/>
      <c r="O55" s="12"/>
      <c r="P55" s="12"/>
      <c r="Q55" s="12"/>
      <c r="R55" s="12"/>
      <c r="S55" s="12"/>
      <c r="T55" s="12"/>
      <c r="U55" s="12"/>
      <c r="V55" s="12"/>
      <c r="W55" s="12"/>
      <c r="X55" s="12"/>
      <c r="Y55" s="12"/>
      <c r="Z55" s="12"/>
      <c r="AA55" s="12"/>
      <c r="AB55" s="12"/>
    </row>
    <row r="56" spans="1:28" ht="12.75">
      <c r="A56" s="12"/>
      <c r="B56" s="84" t="s">
        <v>131</v>
      </c>
      <c r="C56" s="95">
        <v>35.411582</v>
      </c>
      <c r="D56" s="96">
        <v>2.2082450000000002</v>
      </c>
      <c r="E56" s="96">
        <v>0.762724</v>
      </c>
      <c r="F56" s="96"/>
      <c r="G56" s="97">
        <f t="shared" si="1"/>
        <v>39.0690026</v>
      </c>
      <c r="H56" s="223">
        <v>1977</v>
      </c>
      <c r="I56" s="12"/>
      <c r="J56" s="12"/>
      <c r="K56" s="12"/>
      <c r="L56" s="12"/>
      <c r="M56" s="12"/>
      <c r="N56" s="12"/>
      <c r="O56" s="12"/>
      <c r="P56" s="12"/>
      <c r="Q56" s="12"/>
      <c r="R56" s="12"/>
      <c r="S56" s="12"/>
      <c r="T56" s="12"/>
      <c r="U56" s="12"/>
      <c r="V56" s="12"/>
      <c r="W56" s="12"/>
      <c r="X56" s="12"/>
      <c r="Y56" s="12"/>
      <c r="Z56" s="12"/>
      <c r="AA56" s="12"/>
      <c r="AB56" s="12"/>
    </row>
    <row r="57" spans="1:28" ht="12.75">
      <c r="A57" s="12"/>
      <c r="B57" s="84" t="s">
        <v>132</v>
      </c>
      <c r="C57" s="95">
        <v>33.85902899999999</v>
      </c>
      <c r="D57" s="96">
        <v>3.6111340000000007</v>
      </c>
      <c r="E57" s="96">
        <v>1.2732210000000002</v>
      </c>
      <c r="F57" s="96"/>
      <c r="G57" s="97">
        <f t="shared" si="1"/>
        <v>39.88928289999999</v>
      </c>
      <c r="H57" s="223">
        <v>1976</v>
      </c>
      <c r="I57" s="12"/>
      <c r="J57" s="12"/>
      <c r="K57" s="12"/>
      <c r="L57" s="12"/>
      <c r="M57" s="12"/>
      <c r="N57" s="12"/>
      <c r="O57" s="12"/>
      <c r="P57" s="12"/>
      <c r="Q57" s="12"/>
      <c r="R57" s="12"/>
      <c r="S57" s="12"/>
      <c r="T57" s="12"/>
      <c r="U57" s="12"/>
      <c r="V57" s="12"/>
      <c r="W57" s="12"/>
      <c r="X57" s="12"/>
      <c r="Y57" s="12"/>
      <c r="Z57" s="12"/>
      <c r="AA57" s="12"/>
      <c r="AB57" s="12"/>
    </row>
    <row r="58" spans="1:28" ht="12.75">
      <c r="A58" s="12"/>
      <c r="B58" s="84" t="s">
        <v>133</v>
      </c>
      <c r="C58" s="95">
        <v>9.565618</v>
      </c>
      <c r="D58" s="96"/>
      <c r="E58" s="96"/>
      <c r="F58" s="96"/>
      <c r="G58" s="97">
        <f t="shared" si="1"/>
        <v>9.565618</v>
      </c>
      <c r="H58" s="223">
        <v>1996</v>
      </c>
      <c r="I58" s="12"/>
      <c r="J58" s="12"/>
      <c r="K58" s="12"/>
      <c r="L58" s="12"/>
      <c r="M58" s="12"/>
      <c r="N58" s="12"/>
      <c r="O58" s="12"/>
      <c r="P58" s="12"/>
      <c r="Q58" s="12"/>
      <c r="R58" s="12"/>
      <c r="S58" s="12"/>
      <c r="T58" s="12"/>
      <c r="U58" s="12"/>
      <c r="V58" s="12"/>
      <c r="W58" s="12"/>
      <c r="X58" s="12"/>
      <c r="Y58" s="12"/>
      <c r="Z58" s="12"/>
      <c r="AA58" s="12"/>
      <c r="AB58" s="12"/>
    </row>
    <row r="59" spans="1:28" ht="13.5">
      <c r="A59" s="12"/>
      <c r="B59" s="84" t="s">
        <v>411</v>
      </c>
      <c r="C59" s="95">
        <v>8.024805</v>
      </c>
      <c r="D59" s="96"/>
      <c r="E59" s="96">
        <v>0.20831</v>
      </c>
      <c r="F59" s="96"/>
      <c r="G59" s="97">
        <f t="shared" si="1"/>
        <v>8.420594000000001</v>
      </c>
      <c r="H59" s="223">
        <v>1983</v>
      </c>
      <c r="I59" s="12"/>
      <c r="J59" s="12"/>
      <c r="K59" s="12"/>
      <c r="L59" s="12"/>
      <c r="M59" s="12"/>
      <c r="N59" s="12"/>
      <c r="O59" s="12"/>
      <c r="P59" s="12"/>
      <c r="Q59" s="12"/>
      <c r="R59" s="12"/>
      <c r="S59" s="12"/>
      <c r="T59" s="12"/>
      <c r="U59" s="12"/>
      <c r="V59" s="12"/>
      <c r="W59" s="12"/>
      <c r="X59" s="12"/>
      <c r="Y59" s="12"/>
      <c r="Z59" s="12"/>
      <c r="AA59" s="12"/>
      <c r="AB59" s="12"/>
    </row>
    <row r="60" spans="1:28" ht="12.75">
      <c r="A60" s="12"/>
      <c r="B60" s="84" t="s">
        <v>134</v>
      </c>
      <c r="C60" s="95">
        <v>22.9071</v>
      </c>
      <c r="D60" s="96">
        <v>10.789155</v>
      </c>
      <c r="E60" s="96">
        <v>1.1671650000000005</v>
      </c>
      <c r="F60" s="96"/>
      <c r="G60" s="97">
        <f t="shared" si="1"/>
        <v>35.9138685</v>
      </c>
      <c r="H60" s="223">
        <v>1970</v>
      </c>
      <c r="I60" s="12"/>
      <c r="J60" s="12"/>
      <c r="K60" s="12"/>
      <c r="L60" s="12"/>
      <c r="M60" s="12"/>
      <c r="N60" s="12"/>
      <c r="O60" s="12"/>
      <c r="P60" s="12"/>
      <c r="Q60" s="12"/>
      <c r="R60" s="12"/>
      <c r="S60" s="12"/>
      <c r="T60" s="12"/>
      <c r="U60" s="12"/>
      <c r="V60" s="12"/>
      <c r="W60" s="12"/>
      <c r="X60" s="12"/>
      <c r="Y60" s="12"/>
      <c r="Z60" s="12"/>
      <c r="AA60" s="12"/>
      <c r="AB60" s="12"/>
    </row>
    <row r="61" spans="1:28" ht="13.5">
      <c r="A61" s="12"/>
      <c r="B61" s="84" t="s">
        <v>322</v>
      </c>
      <c r="C61" s="95">
        <v>52.615131999999996</v>
      </c>
      <c r="D61" s="96">
        <v>3.7996170000000014</v>
      </c>
      <c r="E61" s="96">
        <v>1.389424</v>
      </c>
      <c r="F61" s="96"/>
      <c r="G61" s="97">
        <f t="shared" si="1"/>
        <v>59.0546546</v>
      </c>
      <c r="H61" s="223">
        <v>1987</v>
      </c>
      <c r="I61" s="12"/>
      <c r="J61" s="12"/>
      <c r="K61" s="12"/>
      <c r="L61" s="12"/>
      <c r="M61" s="12"/>
      <c r="N61" s="12"/>
      <c r="O61" s="12"/>
      <c r="P61" s="12"/>
      <c r="Q61" s="12"/>
      <c r="R61" s="12"/>
      <c r="S61" s="12"/>
      <c r="T61" s="12"/>
      <c r="U61" s="12"/>
      <c r="V61" s="12"/>
      <c r="W61" s="12"/>
      <c r="X61" s="12"/>
      <c r="Y61" s="12"/>
      <c r="Z61" s="12"/>
      <c r="AA61" s="12"/>
      <c r="AB61" s="12"/>
    </row>
    <row r="62" spans="1:28" ht="13.5">
      <c r="A62" s="12"/>
      <c r="B62" s="221" t="s">
        <v>323</v>
      </c>
      <c r="C62" s="95">
        <v>198.67044900000005</v>
      </c>
      <c r="D62" s="96">
        <v>335.699499</v>
      </c>
      <c r="E62" s="96">
        <v>3.514544</v>
      </c>
      <c r="F62" s="96">
        <v>4.336981</v>
      </c>
      <c r="G62" s="97">
        <f t="shared" si="1"/>
        <v>545.3845626000001</v>
      </c>
      <c r="H62" s="223">
        <v>1979</v>
      </c>
      <c r="I62" s="12"/>
      <c r="J62" s="12"/>
      <c r="K62" s="12"/>
      <c r="L62" s="12"/>
      <c r="M62" s="12"/>
      <c r="N62" s="12"/>
      <c r="O62" s="12"/>
      <c r="P62" s="12"/>
      <c r="Q62" s="12"/>
      <c r="R62" s="12"/>
      <c r="S62" s="12"/>
      <c r="T62" s="12"/>
      <c r="U62" s="12"/>
      <c r="V62" s="12"/>
      <c r="W62" s="12"/>
      <c r="X62" s="12"/>
      <c r="Y62" s="12"/>
      <c r="Z62" s="12"/>
      <c r="AA62" s="12"/>
      <c r="AB62" s="12"/>
    </row>
    <row r="63" spans="1:28" ht="12.75">
      <c r="A63" s="12"/>
      <c r="B63" s="84" t="s">
        <v>135</v>
      </c>
      <c r="C63" s="95">
        <v>2.9</v>
      </c>
      <c r="D63" s="96">
        <v>15.113</v>
      </c>
      <c r="E63" s="96">
        <v>0.11417799999999999</v>
      </c>
      <c r="F63" s="96"/>
      <c r="G63" s="97">
        <f t="shared" si="1"/>
        <v>18.2299382</v>
      </c>
      <c r="H63" s="223">
        <v>1996</v>
      </c>
      <c r="I63" s="12"/>
      <c r="J63" s="12"/>
      <c r="K63" s="12"/>
      <c r="L63" s="12"/>
      <c r="M63" s="12"/>
      <c r="N63" s="12"/>
      <c r="O63" s="12"/>
      <c r="P63" s="12"/>
      <c r="Q63" s="12"/>
      <c r="R63" s="12"/>
      <c r="S63" s="12"/>
      <c r="T63" s="12"/>
      <c r="U63" s="12"/>
      <c r="V63" s="12"/>
      <c r="W63" s="12"/>
      <c r="X63" s="12"/>
      <c r="Y63" s="12"/>
      <c r="Z63" s="12"/>
      <c r="AA63" s="12"/>
      <c r="AB63" s="12"/>
    </row>
    <row r="64" spans="1:28" ht="12.75">
      <c r="A64" s="12"/>
      <c r="B64" s="84" t="s">
        <v>136</v>
      </c>
      <c r="C64" s="95">
        <v>69.117511</v>
      </c>
      <c r="D64" s="96">
        <v>3.8525359999999997</v>
      </c>
      <c r="E64" s="96">
        <v>2.57273</v>
      </c>
      <c r="F64" s="96"/>
      <c r="G64" s="97">
        <f t="shared" si="1"/>
        <v>77.858234</v>
      </c>
      <c r="H64" s="223">
        <v>1976</v>
      </c>
      <c r="I64" s="12"/>
      <c r="J64" s="12"/>
      <c r="K64" s="12"/>
      <c r="L64" s="12"/>
      <c r="M64" s="12"/>
      <c r="N64" s="12"/>
      <c r="O64" s="12"/>
      <c r="P64" s="12"/>
      <c r="Q64" s="12"/>
      <c r="R64" s="12"/>
      <c r="S64" s="12"/>
      <c r="T64" s="12"/>
      <c r="U64" s="12"/>
      <c r="V64" s="12"/>
      <c r="W64" s="12"/>
      <c r="X64" s="12"/>
      <c r="Y64" s="12"/>
      <c r="Z64" s="12"/>
      <c r="AA64" s="12"/>
      <c r="AB64" s="12"/>
    </row>
    <row r="65" spans="1:28" ht="12.75">
      <c r="A65" s="12"/>
      <c r="B65" s="84" t="s">
        <v>137</v>
      </c>
      <c r="C65" s="95">
        <v>3.59234</v>
      </c>
      <c r="D65" s="96">
        <v>0.13277</v>
      </c>
      <c r="E65" s="96">
        <v>0.017688000000000002</v>
      </c>
      <c r="F65" s="96"/>
      <c r="G65" s="97">
        <f t="shared" si="1"/>
        <v>3.7587172</v>
      </c>
      <c r="H65" s="223">
        <v>2000</v>
      </c>
      <c r="I65" s="12"/>
      <c r="J65" s="12"/>
      <c r="K65" s="12"/>
      <c r="L65" s="12"/>
      <c r="M65" s="12"/>
      <c r="N65" s="12"/>
      <c r="O65" s="12"/>
      <c r="P65" s="12"/>
      <c r="Q65" s="12"/>
      <c r="R65" s="12"/>
      <c r="S65" s="12"/>
      <c r="T65" s="12"/>
      <c r="U65" s="12"/>
      <c r="V65" s="12"/>
      <c r="W65" s="12"/>
      <c r="X65" s="12"/>
      <c r="Y65" s="12"/>
      <c r="Z65" s="12"/>
      <c r="AA65" s="12"/>
      <c r="AB65" s="12"/>
    </row>
    <row r="66" spans="1:28" ht="12.75">
      <c r="A66" s="12"/>
      <c r="B66" s="84" t="s">
        <v>138</v>
      </c>
      <c r="C66" s="95">
        <v>0.999925</v>
      </c>
      <c r="D66" s="96">
        <v>0.7681299999999999</v>
      </c>
      <c r="E66" s="96"/>
      <c r="F66" s="96"/>
      <c r="G66" s="97">
        <f t="shared" si="1"/>
        <v>1.768055</v>
      </c>
      <c r="H66" s="223">
        <v>1991</v>
      </c>
      <c r="I66" s="12"/>
      <c r="J66" s="12"/>
      <c r="K66" s="12"/>
      <c r="L66" s="12"/>
      <c r="M66" s="12"/>
      <c r="N66" s="12"/>
      <c r="O66" s="12"/>
      <c r="P66" s="12"/>
      <c r="Q66" s="12"/>
      <c r="R66" s="12"/>
      <c r="S66" s="12"/>
      <c r="T66" s="12"/>
      <c r="U66" s="12"/>
      <c r="V66" s="12"/>
      <c r="W66" s="12"/>
      <c r="X66" s="12"/>
      <c r="Y66" s="12"/>
      <c r="Z66" s="12"/>
      <c r="AA66" s="12"/>
      <c r="AB66" s="12"/>
    </row>
    <row r="67" spans="1:28" ht="12.75">
      <c r="A67" s="12"/>
      <c r="B67" s="84" t="s">
        <v>139</v>
      </c>
      <c r="C67" s="95">
        <v>98.942466</v>
      </c>
      <c r="D67" s="96">
        <v>19.494725</v>
      </c>
      <c r="E67" s="96">
        <v>3.1209990000000016</v>
      </c>
      <c r="F67" s="96"/>
      <c r="G67" s="97">
        <f t="shared" si="1"/>
        <v>124.3670891</v>
      </c>
      <c r="H67" s="223">
        <v>1975</v>
      </c>
      <c r="I67" s="12"/>
      <c r="J67" s="12"/>
      <c r="K67" s="12"/>
      <c r="L67" s="12"/>
      <c r="M67" s="12"/>
      <c r="N67" s="12"/>
      <c r="O67" s="12"/>
      <c r="P67" s="12"/>
      <c r="Q67" s="12"/>
      <c r="R67" s="12"/>
      <c r="S67" s="12"/>
      <c r="T67" s="12"/>
      <c r="U67" s="12"/>
      <c r="V67" s="12"/>
      <c r="W67" s="12"/>
      <c r="X67" s="12"/>
      <c r="Y67" s="12"/>
      <c r="Z67" s="12"/>
      <c r="AA67" s="12"/>
      <c r="AB67" s="12"/>
    </row>
    <row r="68" spans="1:28" ht="12.75">
      <c r="A68" s="12"/>
      <c r="B68" s="84" t="s">
        <v>250</v>
      </c>
      <c r="C68" s="95">
        <v>11.223361</v>
      </c>
      <c r="D68" s="96"/>
      <c r="E68" s="96"/>
      <c r="F68" s="96"/>
      <c r="G68" s="97">
        <f t="shared" si="1"/>
        <v>11.223361</v>
      </c>
      <c r="H68" s="223">
        <v>1984</v>
      </c>
      <c r="I68" s="12"/>
      <c r="J68" s="12"/>
      <c r="K68" s="12"/>
      <c r="L68" s="12"/>
      <c r="M68" s="12"/>
      <c r="N68" s="12"/>
      <c r="O68" s="12"/>
      <c r="P68" s="12"/>
      <c r="Q68" s="12"/>
      <c r="R68" s="12"/>
      <c r="S68" s="12"/>
      <c r="T68" s="12"/>
      <c r="U68" s="12"/>
      <c r="V68" s="12"/>
      <c r="W68" s="12"/>
      <c r="X68" s="12"/>
      <c r="Y68" s="12"/>
      <c r="Z68" s="12"/>
      <c r="AA68" s="12"/>
      <c r="AB68" s="12"/>
    </row>
    <row r="69" spans="1:28" ht="12.75">
      <c r="A69" s="12"/>
      <c r="B69" s="84" t="s">
        <v>252</v>
      </c>
      <c r="C69" s="95">
        <v>49.411556</v>
      </c>
      <c r="D69" s="96">
        <v>2.1683010000000005</v>
      </c>
      <c r="E69" s="96">
        <v>1.21157</v>
      </c>
      <c r="F69" s="96"/>
      <c r="G69" s="97">
        <f t="shared" si="1"/>
        <v>53.88184</v>
      </c>
      <c r="H69" s="223">
        <v>1981</v>
      </c>
      <c r="I69" s="12"/>
      <c r="J69" s="12"/>
      <c r="K69" s="12"/>
      <c r="L69" s="12"/>
      <c r="M69" s="12"/>
      <c r="N69" s="12"/>
      <c r="O69" s="12"/>
      <c r="P69" s="12"/>
      <c r="Q69" s="12"/>
      <c r="R69" s="12"/>
      <c r="S69" s="12"/>
      <c r="T69" s="12"/>
      <c r="U69" s="12"/>
      <c r="V69" s="12"/>
      <c r="W69" s="12"/>
      <c r="X69" s="12"/>
      <c r="Y69" s="12"/>
      <c r="Z69" s="12"/>
      <c r="AA69" s="12"/>
      <c r="AB69" s="12"/>
    </row>
    <row r="70" spans="1:28" ht="12.75">
      <c r="A70" s="12"/>
      <c r="B70" s="84" t="s">
        <v>140</v>
      </c>
      <c r="C70" s="95">
        <v>43.09410299999999</v>
      </c>
      <c r="D70" s="96">
        <v>1.056856</v>
      </c>
      <c r="E70" s="96">
        <v>0.6956469999999999</v>
      </c>
      <c r="F70" s="96"/>
      <c r="G70" s="97">
        <f t="shared" si="1"/>
        <v>45.472688299999994</v>
      </c>
      <c r="H70" s="223">
        <v>1986</v>
      </c>
      <c r="I70" s="12"/>
      <c r="J70" s="12"/>
      <c r="K70" s="12"/>
      <c r="L70" s="12"/>
      <c r="M70" s="12"/>
      <c r="N70" s="12"/>
      <c r="O70" s="12"/>
      <c r="P70" s="12"/>
      <c r="Q70" s="12"/>
      <c r="R70" s="12"/>
      <c r="S70" s="12"/>
      <c r="T70" s="12"/>
      <c r="U70" s="12"/>
      <c r="V70" s="12"/>
      <c r="W70" s="12"/>
      <c r="X70" s="12"/>
      <c r="Y70" s="12"/>
      <c r="Z70" s="12"/>
      <c r="AA70" s="12"/>
      <c r="AB70" s="12"/>
    </row>
    <row r="71" spans="1:28" ht="12.75">
      <c r="A71" s="12"/>
      <c r="B71" s="84" t="s">
        <v>412</v>
      </c>
      <c r="C71" s="95">
        <v>0.519235</v>
      </c>
      <c r="D71" s="96">
        <v>0.028074</v>
      </c>
      <c r="E71" s="96"/>
      <c r="F71" s="96"/>
      <c r="G71" s="97">
        <f t="shared" si="1"/>
        <v>0.547309</v>
      </c>
      <c r="H71" s="223">
        <v>2003</v>
      </c>
      <c r="I71" s="12"/>
      <c r="J71" s="12"/>
      <c r="K71" s="12"/>
      <c r="L71" s="12"/>
      <c r="M71" s="12"/>
      <c r="N71" s="12"/>
      <c r="O71" s="12"/>
      <c r="P71" s="12"/>
      <c r="Q71" s="12"/>
      <c r="R71" s="12"/>
      <c r="S71" s="12"/>
      <c r="T71" s="12"/>
      <c r="U71" s="12"/>
      <c r="V71" s="12"/>
      <c r="W71" s="12"/>
      <c r="X71" s="12"/>
      <c r="Y71" s="12"/>
      <c r="Z71" s="12"/>
      <c r="AA71" s="12"/>
      <c r="AB71" s="12"/>
    </row>
    <row r="72" spans="1:28" ht="12.75">
      <c r="A72" s="12"/>
      <c r="B72" s="84" t="s">
        <v>141</v>
      </c>
      <c r="C72" s="95">
        <v>18.061647</v>
      </c>
      <c r="D72" s="96">
        <v>3.684742</v>
      </c>
      <c r="E72" s="96">
        <v>0.24795799999999998</v>
      </c>
      <c r="F72" s="96"/>
      <c r="G72" s="97">
        <f t="shared" si="1"/>
        <v>22.217509200000002</v>
      </c>
      <c r="H72" s="223">
        <v>1986</v>
      </c>
      <c r="I72" s="12"/>
      <c r="J72" s="12"/>
      <c r="K72" s="12"/>
      <c r="L72" s="12"/>
      <c r="M72" s="12"/>
      <c r="N72" s="12"/>
      <c r="O72" s="12"/>
      <c r="P72" s="12"/>
      <c r="Q72" s="12"/>
      <c r="R72" s="12"/>
      <c r="S72" s="12"/>
      <c r="T72" s="12"/>
      <c r="U72" s="12"/>
      <c r="V72" s="12"/>
      <c r="W72" s="12"/>
      <c r="X72" s="12"/>
      <c r="Y72" s="12"/>
      <c r="Z72" s="12"/>
      <c r="AA72" s="12"/>
      <c r="AB72" s="12"/>
    </row>
    <row r="73" spans="1:28" ht="12.75">
      <c r="A73" s="12"/>
      <c r="B73" s="84" t="s">
        <v>413</v>
      </c>
      <c r="C73" s="95">
        <v>1.769993</v>
      </c>
      <c r="D73" s="96">
        <v>0.149911</v>
      </c>
      <c r="E73" s="96">
        <v>0.035103</v>
      </c>
      <c r="F73" s="96">
        <v>0.02561</v>
      </c>
      <c r="G73" s="97">
        <f t="shared" si="1"/>
        <v>2.0122096999999997</v>
      </c>
      <c r="H73" s="223">
        <v>1993</v>
      </c>
      <c r="I73" s="12"/>
      <c r="J73" s="12"/>
      <c r="K73" s="12"/>
      <c r="L73" s="12"/>
      <c r="M73" s="12"/>
      <c r="N73" s="12"/>
      <c r="O73" s="12"/>
      <c r="P73" s="12"/>
      <c r="Q73" s="12"/>
      <c r="R73" s="12"/>
      <c r="S73" s="12"/>
      <c r="T73" s="12"/>
      <c r="U73" s="12"/>
      <c r="V73" s="12"/>
      <c r="W73" s="12"/>
      <c r="X73" s="12"/>
      <c r="Y73" s="12"/>
      <c r="Z73" s="12"/>
      <c r="AA73" s="12"/>
      <c r="AB73" s="12"/>
    </row>
    <row r="74" spans="1:28" ht="12.75">
      <c r="A74" s="12"/>
      <c r="B74" s="84" t="s">
        <v>111</v>
      </c>
      <c r="C74" s="95">
        <v>7.906008999999999</v>
      </c>
      <c r="D74" s="96"/>
      <c r="E74" s="96"/>
      <c r="F74" s="96"/>
      <c r="G74" s="97">
        <f t="shared" si="1"/>
        <v>7.906008999999999</v>
      </c>
      <c r="H74" s="224">
        <v>1987</v>
      </c>
      <c r="I74" s="12"/>
      <c r="J74" s="12"/>
      <c r="K74" s="12"/>
      <c r="L74" s="12"/>
      <c r="M74" s="12"/>
      <c r="N74" s="12"/>
      <c r="O74" s="12"/>
      <c r="P74" s="12"/>
      <c r="Q74" s="12"/>
      <c r="R74" s="12"/>
      <c r="S74" s="12"/>
      <c r="T74" s="12"/>
      <c r="U74" s="12"/>
      <c r="V74" s="12"/>
      <c r="W74" s="12"/>
      <c r="X74" s="12"/>
      <c r="Y74" s="12"/>
      <c r="Z74" s="12"/>
      <c r="AA74" s="12"/>
      <c r="AB74" s="12"/>
    </row>
    <row r="75" spans="1:28" ht="12.75">
      <c r="A75" s="12"/>
      <c r="B75" s="222" t="s">
        <v>142</v>
      </c>
      <c r="C75" s="98">
        <v>63.107</v>
      </c>
      <c r="D75" s="99">
        <v>75.08540500000001</v>
      </c>
      <c r="E75" s="99">
        <v>13.077658</v>
      </c>
      <c r="F75" s="99">
        <v>17.112745</v>
      </c>
      <c r="G75" s="100">
        <f t="shared" si="1"/>
        <v>180.1527002</v>
      </c>
      <c r="H75" s="225">
        <v>1981</v>
      </c>
      <c r="I75" s="12"/>
      <c r="J75" s="12"/>
      <c r="K75" s="12"/>
      <c r="L75" s="12"/>
      <c r="M75" s="12"/>
      <c r="N75" s="12"/>
      <c r="O75" s="12"/>
      <c r="P75" s="12"/>
      <c r="Q75" s="12"/>
      <c r="R75" s="12"/>
      <c r="S75" s="12"/>
      <c r="T75" s="12"/>
      <c r="U75" s="12"/>
      <c r="V75" s="12"/>
      <c r="W75" s="12"/>
      <c r="X75" s="12"/>
      <c r="Y75" s="12"/>
      <c r="Z75" s="12"/>
      <c r="AA75" s="12"/>
      <c r="AB75" s="12"/>
    </row>
    <row r="76" spans="1:28" s="1" customFormat="1" ht="36">
      <c r="A76" s="14"/>
      <c r="B76" s="167" t="s">
        <v>241</v>
      </c>
      <c r="C76" s="101">
        <f>SUM(C17:C75)</f>
        <v>3367.0709979999997</v>
      </c>
      <c r="D76" s="93">
        <f>SUM(D17:D75)</f>
        <v>1104.5003710000003</v>
      </c>
      <c r="E76" s="93">
        <f>SUM(E17:E75)</f>
        <v>111.955649</v>
      </c>
      <c r="F76" s="93">
        <f>SUM(F17:F75)</f>
        <v>95.38885300000001</v>
      </c>
      <c r="G76" s="93">
        <f>SUM(G17:G75)</f>
        <v>4779.675955100001</v>
      </c>
      <c r="H76" s="102"/>
      <c r="I76" s="14"/>
      <c r="J76" s="14"/>
      <c r="K76" s="14"/>
      <c r="L76" s="14"/>
      <c r="M76" s="14"/>
      <c r="N76" s="14"/>
      <c r="O76" s="14"/>
      <c r="P76" s="14"/>
      <c r="Q76" s="14"/>
      <c r="R76" s="14"/>
      <c r="S76" s="14"/>
      <c r="T76" s="14"/>
      <c r="U76" s="14"/>
      <c r="V76" s="14"/>
      <c r="W76" s="14"/>
      <c r="X76" s="14"/>
      <c r="Y76" s="14"/>
      <c r="Z76" s="14"/>
      <c r="AA76" s="14"/>
      <c r="AB76" s="14"/>
    </row>
    <row r="77" spans="1:28" s="1" customFormat="1" ht="24.75" thickBot="1">
      <c r="A77" s="14"/>
      <c r="B77" s="168" t="s">
        <v>242</v>
      </c>
      <c r="C77" s="103">
        <f>C16+C76</f>
        <v>3405.4025949999996</v>
      </c>
      <c r="D77" s="103">
        <f>D16+D76</f>
        <v>1333.0764760000002</v>
      </c>
      <c r="E77" s="103">
        <f>E16+E76</f>
        <v>115.68924399999999</v>
      </c>
      <c r="F77" s="103">
        <f>F16+F76</f>
        <v>96.33549500000001</v>
      </c>
      <c r="G77" s="103">
        <f>G16+G76</f>
        <v>5054.624129600002</v>
      </c>
      <c r="H77" s="104"/>
      <c r="I77" s="12"/>
      <c r="J77" s="14"/>
      <c r="K77" s="14"/>
      <c r="L77" s="14"/>
      <c r="M77" s="14"/>
      <c r="N77" s="14"/>
      <c r="O77" s="14"/>
      <c r="P77" s="14"/>
      <c r="Q77" s="14"/>
      <c r="R77" s="14"/>
      <c r="S77" s="14"/>
      <c r="T77" s="14"/>
      <c r="U77" s="14"/>
      <c r="V77" s="14"/>
      <c r="W77" s="14"/>
      <c r="X77" s="14"/>
      <c r="Y77" s="14"/>
      <c r="Z77" s="14"/>
      <c r="AA77" s="14"/>
      <c r="AB77" s="14"/>
    </row>
    <row r="78" spans="1:28" ht="12.75">
      <c r="A78" s="12"/>
      <c r="B78" s="12"/>
      <c r="C78" s="12"/>
      <c r="D78" s="169"/>
      <c r="E78" s="169"/>
      <c r="F78" s="169"/>
      <c r="G78" s="169"/>
      <c r="H78" s="169"/>
      <c r="I78" s="12"/>
      <c r="J78" s="12"/>
      <c r="K78" s="12"/>
      <c r="L78" s="12"/>
      <c r="M78" s="12"/>
      <c r="N78" s="12"/>
      <c r="O78" s="12"/>
      <c r="P78" s="12"/>
      <c r="Q78" s="12"/>
      <c r="R78" s="12"/>
      <c r="S78" s="12"/>
      <c r="T78" s="12"/>
      <c r="U78" s="12"/>
      <c r="V78" s="12"/>
      <c r="W78" s="12"/>
      <c r="X78" s="12"/>
      <c r="Y78" s="12"/>
      <c r="Z78" s="12"/>
      <c r="AA78" s="12"/>
      <c r="AB78" s="12"/>
    </row>
    <row r="79" spans="1:28" ht="12.75">
      <c r="A79" s="12"/>
      <c r="B79" s="12"/>
      <c r="C79" s="12"/>
      <c r="D79" s="169"/>
      <c r="E79" s="169"/>
      <c r="F79" s="169"/>
      <c r="G79" s="169"/>
      <c r="H79" s="169"/>
      <c r="I79" s="12"/>
      <c r="J79" s="12"/>
      <c r="K79" s="12"/>
      <c r="L79" s="12"/>
      <c r="M79" s="12"/>
      <c r="N79" s="12"/>
      <c r="O79" s="12"/>
      <c r="P79" s="12"/>
      <c r="Q79" s="12"/>
      <c r="R79" s="12"/>
      <c r="S79" s="12"/>
      <c r="T79" s="12"/>
      <c r="U79" s="12"/>
      <c r="V79" s="12"/>
      <c r="W79" s="12"/>
      <c r="X79" s="12"/>
      <c r="Y79" s="12"/>
      <c r="Z79" s="12"/>
      <c r="AA79" s="12"/>
      <c r="AB79" s="12"/>
    </row>
    <row r="80" spans="1:28" ht="12.75">
      <c r="A80" s="12"/>
      <c r="B80" s="12"/>
      <c r="C80" s="170"/>
      <c r="D80" s="171"/>
      <c r="E80" s="171"/>
      <c r="F80" s="169"/>
      <c r="G80" s="169"/>
      <c r="H80" s="169"/>
      <c r="I80" s="12"/>
      <c r="J80" s="12"/>
      <c r="K80" s="12"/>
      <c r="L80" s="12"/>
      <c r="M80" s="12"/>
      <c r="N80" s="12"/>
      <c r="O80" s="12"/>
      <c r="P80" s="12"/>
      <c r="Q80" s="12"/>
      <c r="R80" s="12"/>
      <c r="S80" s="12"/>
      <c r="T80" s="12"/>
      <c r="U80" s="12"/>
      <c r="V80" s="12"/>
      <c r="W80" s="12"/>
      <c r="X80" s="12"/>
      <c r="Y80" s="12"/>
      <c r="Z80" s="12"/>
      <c r="AA80" s="12"/>
      <c r="AB80" s="12"/>
    </row>
    <row r="81" spans="1:28" ht="12.75">
      <c r="A81" s="12"/>
      <c r="B81" s="170" t="s">
        <v>216</v>
      </c>
      <c r="C81" s="170"/>
      <c r="D81" s="171"/>
      <c r="E81" s="171"/>
      <c r="F81" s="219" t="s">
        <v>69</v>
      </c>
      <c r="G81" s="219"/>
      <c r="H81" s="219"/>
      <c r="I81" s="220"/>
      <c r="J81" s="220"/>
      <c r="K81" s="220"/>
      <c r="L81" s="220"/>
      <c r="M81" s="220"/>
      <c r="N81" s="220"/>
      <c r="O81" s="12"/>
      <c r="P81" s="12"/>
      <c r="Q81" s="12"/>
      <c r="R81" s="12"/>
      <c r="S81" s="12"/>
      <c r="T81" s="12"/>
      <c r="U81" s="12"/>
      <c r="V81" s="12"/>
      <c r="W81" s="12"/>
      <c r="X81" s="12"/>
      <c r="Y81" s="12"/>
      <c r="Z81" s="12"/>
      <c r="AA81" s="12"/>
      <c r="AB81" s="12"/>
    </row>
    <row r="82" spans="1:28" ht="12.75">
      <c r="A82" s="12"/>
      <c r="B82" s="170" t="s">
        <v>143</v>
      </c>
      <c r="C82" s="12"/>
      <c r="D82" s="169"/>
      <c r="E82" s="169"/>
      <c r="F82" s="219" t="s">
        <v>74</v>
      </c>
      <c r="G82" s="219"/>
      <c r="H82" s="220"/>
      <c r="I82" s="220"/>
      <c r="J82" s="220"/>
      <c r="K82" s="220"/>
      <c r="L82" s="220"/>
      <c r="M82" s="220"/>
      <c r="N82" s="220"/>
      <c r="O82" s="12"/>
      <c r="P82" s="12"/>
      <c r="Q82" s="12"/>
      <c r="R82" s="12"/>
      <c r="S82" s="12"/>
      <c r="T82" s="12"/>
      <c r="U82" s="12"/>
      <c r="V82" s="12"/>
      <c r="W82" s="12"/>
      <c r="X82" s="12"/>
      <c r="Y82" s="12"/>
      <c r="Z82" s="12"/>
      <c r="AA82" s="12"/>
      <c r="AB82" s="12"/>
    </row>
    <row r="83" spans="1:28" ht="12.75">
      <c r="A83" s="12"/>
      <c r="B83" s="170" t="s">
        <v>144</v>
      </c>
      <c r="C83" s="12"/>
      <c r="D83" s="169"/>
      <c r="E83" s="169"/>
      <c r="F83" s="219" t="s">
        <v>399</v>
      </c>
      <c r="G83" s="219"/>
      <c r="H83" s="220"/>
      <c r="I83" s="220"/>
      <c r="J83" s="220"/>
      <c r="K83" s="220"/>
      <c r="L83" s="220"/>
      <c r="M83" s="220"/>
      <c r="N83" s="220"/>
      <c r="O83" s="12"/>
      <c r="P83" s="12"/>
      <c r="Q83" s="12"/>
      <c r="R83" s="12"/>
      <c r="S83" s="12"/>
      <c r="T83" s="12"/>
      <c r="U83" s="12"/>
      <c r="V83" s="12"/>
      <c r="W83" s="12"/>
      <c r="X83" s="12"/>
      <c r="Y83" s="12"/>
      <c r="Z83" s="12"/>
      <c r="AA83" s="12"/>
      <c r="AB83" s="12"/>
    </row>
    <row r="84" spans="1:28" ht="12.75">
      <c r="A84" s="12"/>
      <c r="B84" s="226" t="s">
        <v>414</v>
      </c>
      <c r="C84" s="12"/>
      <c r="D84" s="169"/>
      <c r="E84" s="169"/>
      <c r="F84" s="219" t="s">
        <v>415</v>
      </c>
      <c r="G84" s="219"/>
      <c r="H84" s="220"/>
      <c r="I84" s="220"/>
      <c r="J84" s="220"/>
      <c r="K84" s="220"/>
      <c r="L84" s="220"/>
      <c r="M84" s="220"/>
      <c r="N84" s="220"/>
      <c r="O84" s="12"/>
      <c r="P84" s="12"/>
      <c r="Q84" s="12"/>
      <c r="R84" s="12"/>
      <c r="S84" s="12"/>
      <c r="T84" s="12"/>
      <c r="U84" s="12"/>
      <c r="V84" s="12"/>
      <c r="W84" s="12"/>
      <c r="X84" s="12"/>
      <c r="Y84" s="12"/>
      <c r="Z84" s="12"/>
      <c r="AA84" s="12"/>
      <c r="AB84" s="12"/>
    </row>
    <row r="85" spans="1:28" ht="12.75">
      <c r="A85" s="12"/>
      <c r="B85" s="226"/>
      <c r="C85" s="12"/>
      <c r="D85" s="169"/>
      <c r="E85" s="169"/>
      <c r="F85" s="219"/>
      <c r="G85" s="219"/>
      <c r="H85" s="220"/>
      <c r="I85" s="220"/>
      <c r="J85" s="220"/>
      <c r="K85" s="220"/>
      <c r="L85" s="220"/>
      <c r="M85" s="220"/>
      <c r="N85" s="220"/>
      <c r="O85" s="12"/>
      <c r="P85" s="12"/>
      <c r="Q85" s="12"/>
      <c r="R85" s="12"/>
      <c r="S85" s="12"/>
      <c r="T85" s="12"/>
      <c r="U85" s="12"/>
      <c r="V85" s="12"/>
      <c r="W85" s="12"/>
      <c r="X85" s="12"/>
      <c r="Y85" s="12"/>
      <c r="Z85" s="12"/>
      <c r="AA85" s="12"/>
      <c r="AB85" s="12"/>
    </row>
    <row r="86" spans="1:28" ht="12.75">
      <c r="A86" s="12"/>
      <c r="B86" s="172" t="s">
        <v>145</v>
      </c>
      <c r="C86" s="12"/>
      <c r="D86" s="12"/>
      <c r="E86" s="12"/>
      <c r="F86" s="220" t="s">
        <v>66</v>
      </c>
      <c r="G86" s="220"/>
      <c r="H86" s="220"/>
      <c r="I86" s="220"/>
      <c r="J86" s="220"/>
      <c r="K86" s="220"/>
      <c r="L86" s="220"/>
      <c r="M86" s="220"/>
      <c r="N86" s="220"/>
      <c r="O86" s="12"/>
      <c r="P86" s="12"/>
      <c r="Q86" s="12"/>
      <c r="R86" s="12"/>
      <c r="S86" s="12"/>
      <c r="T86" s="12"/>
      <c r="U86" s="12"/>
      <c r="V86" s="12"/>
      <c r="W86" s="12"/>
      <c r="X86" s="12"/>
      <c r="Y86" s="12"/>
      <c r="Z86" s="12"/>
      <c r="AA86" s="12"/>
      <c r="AB86" s="12"/>
    </row>
    <row r="87" spans="1:28" ht="12.75">
      <c r="A87" s="12"/>
      <c r="B87" s="172" t="s">
        <v>146</v>
      </c>
      <c r="C87" s="12"/>
      <c r="D87" s="12"/>
      <c r="E87" s="12"/>
      <c r="F87" s="220" t="s">
        <v>67</v>
      </c>
      <c r="G87" s="220"/>
      <c r="H87" s="220"/>
      <c r="I87" s="220"/>
      <c r="J87" s="220"/>
      <c r="K87" s="220"/>
      <c r="L87" s="220"/>
      <c r="M87" s="220"/>
      <c r="N87" s="220"/>
      <c r="O87" s="12"/>
      <c r="P87" s="12"/>
      <c r="Q87" s="12"/>
      <c r="R87" s="12"/>
      <c r="S87" s="12"/>
      <c r="T87" s="12"/>
      <c r="U87" s="12"/>
      <c r="V87" s="12"/>
      <c r="W87" s="12"/>
      <c r="X87" s="12"/>
      <c r="Y87" s="12"/>
      <c r="Z87" s="12"/>
      <c r="AA87" s="12"/>
      <c r="AB87" s="12"/>
    </row>
    <row r="88" spans="1:28" ht="12.75">
      <c r="A88" s="12"/>
      <c r="B88" s="172" t="s">
        <v>147</v>
      </c>
      <c r="C88" s="12"/>
      <c r="D88" s="12"/>
      <c r="E88" s="12"/>
      <c r="F88" s="220" t="s">
        <v>398</v>
      </c>
      <c r="G88" s="220"/>
      <c r="H88" s="220"/>
      <c r="I88" s="220"/>
      <c r="J88" s="220"/>
      <c r="K88" s="220"/>
      <c r="L88" s="220"/>
      <c r="M88" s="220"/>
      <c r="N88" s="220"/>
      <c r="O88" s="12"/>
      <c r="P88" s="12"/>
      <c r="Q88" s="12"/>
      <c r="R88" s="12"/>
      <c r="S88" s="12"/>
      <c r="T88" s="12"/>
      <c r="U88" s="12"/>
      <c r="V88" s="12"/>
      <c r="W88" s="12"/>
      <c r="X88" s="12"/>
      <c r="Y88" s="12"/>
      <c r="Z88" s="12"/>
      <c r="AA88" s="12"/>
      <c r="AB88" s="12"/>
    </row>
    <row r="89" spans="1:28" ht="12.75">
      <c r="A89" s="12"/>
      <c r="B89" s="172" t="s">
        <v>148</v>
      </c>
      <c r="C89" s="12"/>
      <c r="D89" s="12"/>
      <c r="E89" s="12"/>
      <c r="F89" s="220" t="s">
        <v>68</v>
      </c>
      <c r="G89" s="220"/>
      <c r="H89" s="220"/>
      <c r="I89" s="220"/>
      <c r="J89" s="220"/>
      <c r="K89" s="220"/>
      <c r="L89" s="220"/>
      <c r="M89" s="220"/>
      <c r="N89" s="220"/>
      <c r="O89" s="12"/>
      <c r="P89" s="12"/>
      <c r="Q89" s="12"/>
      <c r="R89" s="12"/>
      <c r="S89" s="12"/>
      <c r="T89" s="12"/>
      <c r="U89" s="12"/>
      <c r="V89" s="12"/>
      <c r="W89" s="12"/>
      <c r="X89" s="12"/>
      <c r="Y89" s="12"/>
      <c r="Z89" s="12"/>
      <c r="AA89" s="12"/>
      <c r="AB89" s="12"/>
    </row>
    <row r="90" spans="1:28" ht="12.75">
      <c r="A90" s="12"/>
      <c r="B90" s="172" t="s">
        <v>324</v>
      </c>
      <c r="C90" s="12"/>
      <c r="D90" s="12"/>
      <c r="E90" s="12"/>
      <c r="F90" s="220" t="s">
        <v>355</v>
      </c>
      <c r="G90" s="220"/>
      <c r="H90" s="220"/>
      <c r="I90" s="220"/>
      <c r="J90" s="220"/>
      <c r="K90" s="220"/>
      <c r="L90" s="220"/>
      <c r="M90" s="220"/>
      <c r="N90" s="220"/>
      <c r="O90" s="12"/>
      <c r="P90" s="12"/>
      <c r="Q90" s="12"/>
      <c r="R90" s="12"/>
      <c r="S90" s="12"/>
      <c r="T90" s="12"/>
      <c r="U90" s="12"/>
      <c r="V90" s="12"/>
      <c r="W90" s="12"/>
      <c r="X90" s="12"/>
      <c r="Y90" s="12"/>
      <c r="Z90" s="12"/>
      <c r="AA90" s="12"/>
      <c r="AB90" s="12"/>
    </row>
    <row r="91" spans="1:28" ht="12.75">
      <c r="A91" s="12"/>
      <c r="B91" s="172" t="s">
        <v>325</v>
      </c>
      <c r="C91" s="12"/>
      <c r="D91" s="12"/>
      <c r="E91" s="12"/>
      <c r="F91" s="220" t="s">
        <v>356</v>
      </c>
      <c r="G91" s="220"/>
      <c r="H91" s="220"/>
      <c r="I91" s="220"/>
      <c r="J91" s="220"/>
      <c r="K91" s="220"/>
      <c r="L91" s="220"/>
      <c r="M91" s="220"/>
      <c r="N91" s="220"/>
      <c r="O91" s="12"/>
      <c r="P91" s="12"/>
      <c r="Q91" s="12"/>
      <c r="R91" s="12"/>
      <c r="S91" s="12"/>
      <c r="T91" s="12"/>
      <c r="U91" s="12"/>
      <c r="V91" s="12"/>
      <c r="W91" s="12"/>
      <c r="X91" s="12"/>
      <c r="Y91" s="12"/>
      <c r="Z91" s="12"/>
      <c r="AA91" s="12"/>
      <c r="AB91" s="12"/>
    </row>
    <row r="92" spans="1:28" ht="12.75">
      <c r="A92" s="12"/>
      <c r="B92" s="172" t="s">
        <v>326</v>
      </c>
      <c r="C92" s="12"/>
      <c r="D92" s="12"/>
      <c r="E92" s="12"/>
      <c r="F92" s="220" t="s">
        <v>357</v>
      </c>
      <c r="G92" s="220"/>
      <c r="H92" s="220"/>
      <c r="I92" s="220"/>
      <c r="J92" s="220"/>
      <c r="K92" s="220"/>
      <c r="L92" s="220"/>
      <c r="M92" s="220"/>
      <c r="N92" s="220"/>
      <c r="O92" s="12"/>
      <c r="P92" s="12"/>
      <c r="Q92" s="12"/>
      <c r="R92" s="12"/>
      <c r="S92" s="12"/>
      <c r="T92" s="12"/>
      <c r="U92" s="12"/>
      <c r="V92" s="12"/>
      <c r="W92" s="12"/>
      <c r="X92" s="12"/>
      <c r="Y92" s="12"/>
      <c r="Z92" s="12"/>
      <c r="AA92" s="12"/>
      <c r="AB92" s="12"/>
    </row>
    <row r="93" spans="1:28" ht="12.75">
      <c r="A93" s="12"/>
      <c r="B93" s="172" t="s">
        <v>327</v>
      </c>
      <c r="C93" s="12"/>
      <c r="D93" s="12"/>
      <c r="E93" s="12"/>
      <c r="F93" s="220" t="s">
        <v>358</v>
      </c>
      <c r="G93" s="220"/>
      <c r="H93" s="220"/>
      <c r="I93" s="220"/>
      <c r="J93" s="220"/>
      <c r="K93" s="220"/>
      <c r="L93" s="220"/>
      <c r="M93" s="220"/>
      <c r="N93" s="220"/>
      <c r="O93" s="12"/>
      <c r="P93" s="12"/>
      <c r="Q93" s="12"/>
      <c r="R93" s="12"/>
      <c r="S93" s="12"/>
      <c r="T93" s="12"/>
      <c r="U93" s="12"/>
      <c r="V93" s="12"/>
      <c r="W93" s="12"/>
      <c r="X93" s="12"/>
      <c r="Y93" s="12"/>
      <c r="Z93" s="12"/>
      <c r="AA93" s="12"/>
      <c r="AB93" s="12"/>
    </row>
    <row r="94" spans="1:28" ht="12.75">
      <c r="A94" s="12"/>
      <c r="B94" s="172" t="s">
        <v>328</v>
      </c>
      <c r="C94" s="12"/>
      <c r="D94" s="12"/>
      <c r="E94" s="12"/>
      <c r="F94" s="220" t="s">
        <v>359</v>
      </c>
      <c r="G94" s="220"/>
      <c r="H94" s="220"/>
      <c r="I94" s="220"/>
      <c r="J94" s="220"/>
      <c r="K94" s="220"/>
      <c r="L94" s="220"/>
      <c r="M94" s="220"/>
      <c r="N94" s="220"/>
      <c r="O94" s="12"/>
      <c r="P94" s="12"/>
      <c r="Q94" s="12"/>
      <c r="R94" s="12"/>
      <c r="S94" s="12"/>
      <c r="T94" s="12"/>
      <c r="U94" s="12"/>
      <c r="V94" s="12"/>
      <c r="W94" s="12"/>
      <c r="X94" s="12"/>
      <c r="Y94" s="12"/>
      <c r="Z94" s="12"/>
      <c r="AA94" s="12"/>
      <c r="AB94" s="12"/>
    </row>
    <row r="95" spans="1:28" ht="12.7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row>
    <row r="96" spans="1:28" ht="12.7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row>
    <row r="97" spans="1:28" ht="12.7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row>
    <row r="98" spans="1:28" ht="12.7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row>
    <row r="99" spans="1:28" ht="12.7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row>
    <row r="100" spans="1:28" ht="12.7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row>
    <row r="101" spans="1:28" ht="12.7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row>
    <row r="102" spans="1:28" ht="12.7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row>
    <row r="103" spans="1:28" ht="12.7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row>
    <row r="104" spans="1:28" ht="12.7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row>
    <row r="105" spans="1:28" ht="12.7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row>
    <row r="106" spans="1:28" ht="12.7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row>
    <row r="107" spans="1:28" ht="12.7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row>
    <row r="108" spans="1:28" ht="12.7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row>
    <row r="109" spans="1:28" ht="12.7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row>
    <row r="110" spans="1:28" ht="12.7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row>
    <row r="111" spans="1:28" ht="12.7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row>
    <row r="112" spans="1:28" ht="12.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row>
    <row r="113" spans="1:28" ht="12.7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row>
    <row r="114" spans="1:28" ht="12.7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row>
    <row r="115" spans="1:28" ht="12.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row>
    <row r="116" spans="1:28" ht="12.7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row>
    <row r="117" spans="1:28" ht="12.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row>
    <row r="118" spans="1:28" ht="12.7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row>
    <row r="119" spans="1:28" ht="12.7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row>
    <row r="120" spans="1:28" ht="12.7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row>
    <row r="121" spans="1:28" ht="12.7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row>
    <row r="122" spans="1:28" ht="12.7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row>
    <row r="123" spans="1:28" ht="12.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row>
    <row r="124" spans="1:28" ht="12.7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row>
    <row r="125" spans="1:28" ht="12.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row>
    <row r="126" spans="1:28" ht="12.7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row>
    <row r="127" spans="1:28" ht="12.7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row>
    <row r="128" spans="1:28" ht="12.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row>
    <row r="129" spans="1:28" ht="12.7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row>
    <row r="130" spans="1:28" ht="12.7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row>
    <row r="131" spans="1:28" ht="12.7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row>
    <row r="132" spans="1:28" ht="12.7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row>
    <row r="133" spans="1:28" ht="12.7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row>
    <row r="134" spans="1:28" ht="12.7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row>
    <row r="135" spans="1:28" ht="12.7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row>
    <row r="136" spans="1:28" ht="12.7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row>
    <row r="137" spans="1:28" ht="12.7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row>
    <row r="138" spans="1:28" ht="12.7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row>
    <row r="139" spans="1:28" ht="12.7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row>
    <row r="140" spans="1:28" ht="12.7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row>
    <row r="141" spans="1:28" ht="12.7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row>
    <row r="142" spans="1:28" ht="12.7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row>
    <row r="143" spans="1:28" ht="12.7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row>
    <row r="144" spans="1:28" ht="12.7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row>
    <row r="145" spans="1:28" ht="12.7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row>
    <row r="146" spans="1:28" ht="12.7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row>
    <row r="147" spans="1:28" ht="12.7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row>
    <row r="148" spans="1:28" ht="12.7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row>
    <row r="149" spans="1:28" ht="12.7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row>
    <row r="150" spans="1:28" ht="12.7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row>
    <row r="151" spans="1:28" ht="12.7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row>
    <row r="152" spans="1:28" ht="12.7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row>
    <row r="153" spans="1:28" ht="12.7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row>
    <row r="154" spans="1:28" ht="12.7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row>
    <row r="155" spans="1:28" ht="12.7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row>
    <row r="156" spans="1:28" ht="12.7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row>
    <row r="157" spans="1:28" ht="12.7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row>
    <row r="158" spans="1:28" ht="12.7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row>
    <row r="159" spans="1:28" ht="12.7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row>
    <row r="160" spans="16:28" ht="12.75">
      <c r="P160" s="12"/>
      <c r="Q160" s="12"/>
      <c r="R160" s="12"/>
      <c r="S160" s="12"/>
      <c r="T160" s="12"/>
      <c r="U160" s="12"/>
      <c r="V160" s="12"/>
      <c r="W160" s="12"/>
      <c r="X160" s="12"/>
      <c r="Y160" s="12"/>
      <c r="Z160" s="12"/>
      <c r="AA160" s="12"/>
      <c r="AB160" s="12"/>
    </row>
  </sheetData>
  <sheetProtection/>
  <mergeCells count="3">
    <mergeCell ref="B1:H1"/>
    <mergeCell ref="B2:B3"/>
    <mergeCell ref="H2:H3"/>
  </mergeCells>
  <printOptions/>
  <pageMargins left="0.787401575" right="0.787401575" top="0.984251969" bottom="0.984251969" header="0.5" footer="0.5"/>
  <pageSetup horizontalDpi="600" verticalDpi="600" orientation="portrait" paperSize="9" scale="55" r:id="rId2"/>
  <rowBreaks count="1" manualBreakCount="1">
    <brk id="95" max="8" man="1"/>
  </rowBreaks>
  <drawing r:id="rId1"/>
</worksheet>
</file>

<file path=xl/worksheets/sheet4.xml><?xml version="1.0" encoding="utf-8"?>
<worksheet xmlns="http://schemas.openxmlformats.org/spreadsheetml/2006/main" xmlns:r="http://schemas.openxmlformats.org/officeDocument/2006/relationships">
  <dimension ref="A1:Q127"/>
  <sheetViews>
    <sheetView zoomScalePageLayoutView="0" workbookViewId="0" topLeftCell="A1">
      <selection activeCell="A1" sqref="A1"/>
    </sheetView>
  </sheetViews>
  <sheetFormatPr defaultColWidth="11.421875" defaultRowHeight="12.75"/>
  <cols>
    <col min="1" max="1" width="2.7109375" style="106" customWidth="1"/>
    <col min="2" max="2" width="17.57421875" style="106" bestFit="1" customWidth="1"/>
    <col min="3" max="3" width="12.57421875" style="106" bestFit="1" customWidth="1"/>
    <col min="4" max="4" width="11.421875" style="106" customWidth="1"/>
    <col min="5" max="5" width="42.421875" style="106" customWidth="1"/>
    <col min="6" max="6" width="18.140625" style="106" bestFit="1" customWidth="1"/>
    <col min="7" max="16384" width="11.421875" style="106" customWidth="1"/>
  </cols>
  <sheetData>
    <row r="1" spans="1:17" ht="12">
      <c r="A1" s="173"/>
      <c r="B1" s="173"/>
      <c r="C1" s="173"/>
      <c r="D1" s="173"/>
      <c r="E1" s="173"/>
      <c r="F1" s="173"/>
      <c r="G1" s="173"/>
      <c r="H1" s="173"/>
      <c r="I1" s="173"/>
      <c r="J1" s="173"/>
      <c r="K1" s="173"/>
      <c r="L1" s="173"/>
      <c r="M1" s="173"/>
      <c r="N1" s="173"/>
      <c r="O1" s="173"/>
      <c r="P1" s="173"/>
      <c r="Q1" s="173"/>
    </row>
    <row r="2" spans="1:17" ht="12">
      <c r="A2" s="173"/>
      <c r="B2" s="173"/>
      <c r="C2" s="173"/>
      <c r="D2" s="173"/>
      <c r="E2" s="173"/>
      <c r="F2" s="173"/>
      <c r="G2" s="173"/>
      <c r="H2" s="173"/>
      <c r="I2" s="173"/>
      <c r="J2" s="173"/>
      <c r="K2" s="173"/>
      <c r="L2" s="173"/>
      <c r="M2" s="173"/>
      <c r="N2" s="173"/>
      <c r="O2" s="173"/>
      <c r="P2" s="173"/>
      <c r="Q2" s="173"/>
    </row>
    <row r="3" spans="1:17" ht="26.25" customHeight="1">
      <c r="A3" s="173"/>
      <c r="B3" s="173"/>
      <c r="C3" s="173"/>
      <c r="D3" s="173"/>
      <c r="E3" s="173"/>
      <c r="F3" s="173"/>
      <c r="G3" s="173"/>
      <c r="H3" s="173"/>
      <c r="I3" s="173"/>
      <c r="J3" s="173"/>
      <c r="K3" s="173"/>
      <c r="L3" s="173"/>
      <c r="M3" s="173"/>
      <c r="N3" s="173"/>
      <c r="O3" s="173"/>
      <c r="P3" s="173"/>
      <c r="Q3" s="173"/>
    </row>
    <row r="4" spans="1:17" ht="12.75" thickBot="1">
      <c r="A4" s="173"/>
      <c r="B4" s="173"/>
      <c r="C4" s="173"/>
      <c r="D4" s="173"/>
      <c r="E4" s="173"/>
      <c r="F4" s="173"/>
      <c r="G4" s="173"/>
      <c r="H4" s="173"/>
      <c r="I4" s="173"/>
      <c r="J4" s="173"/>
      <c r="K4" s="173"/>
      <c r="L4" s="173"/>
      <c r="M4" s="173"/>
      <c r="N4" s="173"/>
      <c r="O4" s="173"/>
      <c r="P4" s="173"/>
      <c r="Q4" s="173"/>
    </row>
    <row r="5" spans="1:17" s="110" customFormat="1" ht="13.5">
      <c r="A5" s="174"/>
      <c r="B5" s="107" t="s">
        <v>10</v>
      </c>
      <c r="C5" s="108" t="s">
        <v>149</v>
      </c>
      <c r="D5" s="108" t="s">
        <v>217</v>
      </c>
      <c r="E5" s="108" t="s">
        <v>402</v>
      </c>
      <c r="F5" s="109" t="s">
        <v>150</v>
      </c>
      <c r="G5" s="174"/>
      <c r="H5" s="174"/>
      <c r="I5" s="174"/>
      <c r="J5" s="174"/>
      <c r="K5" s="174"/>
      <c r="L5" s="174"/>
      <c r="M5" s="174"/>
      <c r="N5" s="174"/>
      <c r="O5" s="174"/>
      <c r="P5" s="174"/>
      <c r="Q5" s="174"/>
    </row>
    <row r="6" spans="1:17" s="110" customFormat="1" ht="13.5">
      <c r="A6" s="174"/>
      <c r="B6" s="111"/>
      <c r="C6" s="112" t="s">
        <v>218</v>
      </c>
      <c r="D6" s="112"/>
      <c r="E6" s="112"/>
      <c r="F6" s="113" t="s">
        <v>151</v>
      </c>
      <c r="G6" s="174"/>
      <c r="H6" s="174"/>
      <c r="I6" s="174"/>
      <c r="J6" s="174"/>
      <c r="K6" s="174"/>
      <c r="L6" s="174"/>
      <c r="M6" s="174"/>
      <c r="N6" s="174"/>
      <c r="O6" s="174"/>
      <c r="P6" s="174"/>
      <c r="Q6" s="174"/>
    </row>
    <row r="7" spans="1:17" s="110" customFormat="1" ht="13.5">
      <c r="A7" s="174"/>
      <c r="B7" s="84" t="s">
        <v>329</v>
      </c>
      <c r="C7" s="86">
        <v>8.84964</v>
      </c>
      <c r="D7" s="227">
        <v>1990</v>
      </c>
      <c r="E7" s="228" t="s">
        <v>335</v>
      </c>
      <c r="F7" s="229" t="s">
        <v>340</v>
      </c>
      <c r="G7" s="174"/>
      <c r="H7" s="175"/>
      <c r="I7" s="174"/>
      <c r="J7" s="174"/>
      <c r="K7" s="174"/>
      <c r="L7" s="174"/>
      <c r="M7" s="174"/>
      <c r="N7" s="174"/>
      <c r="O7" s="174"/>
      <c r="P7" s="174"/>
      <c r="Q7" s="174"/>
    </row>
    <row r="8" spans="1:17" ht="12.75">
      <c r="A8" s="173"/>
      <c r="B8" s="84" t="s">
        <v>209</v>
      </c>
      <c r="C8" s="86">
        <v>35.577</v>
      </c>
      <c r="D8" s="227">
        <v>1998</v>
      </c>
      <c r="E8" s="228" t="s">
        <v>152</v>
      </c>
      <c r="F8" s="229" t="s">
        <v>153</v>
      </c>
      <c r="G8" s="173"/>
      <c r="H8" s="176"/>
      <c r="I8" s="173"/>
      <c r="J8" s="173"/>
      <c r="K8" s="173"/>
      <c r="L8" s="173"/>
      <c r="M8" s="173"/>
      <c r="N8" s="173"/>
      <c r="O8" s="173"/>
      <c r="P8" s="173"/>
      <c r="Q8" s="173"/>
    </row>
    <row r="9" spans="1:17" ht="12.75">
      <c r="A9" s="173"/>
      <c r="B9" s="84" t="s">
        <v>154</v>
      </c>
      <c r="C9" s="86">
        <v>61.859618000000005</v>
      </c>
      <c r="D9" s="227">
        <v>1967</v>
      </c>
      <c r="E9" s="228" t="s">
        <v>336</v>
      </c>
      <c r="F9" s="230" t="s">
        <v>155</v>
      </c>
      <c r="G9" s="173"/>
      <c r="H9" s="176"/>
      <c r="I9" s="173"/>
      <c r="J9" s="173"/>
      <c r="K9" s="173"/>
      <c r="L9" s="173"/>
      <c r="M9" s="173"/>
      <c r="N9" s="173"/>
      <c r="O9" s="173"/>
      <c r="P9" s="173"/>
      <c r="Q9" s="173"/>
    </row>
    <row r="10" spans="1:17" ht="12.75">
      <c r="A10" s="173"/>
      <c r="B10" s="84" t="s">
        <v>15</v>
      </c>
      <c r="C10" s="86">
        <v>0.901338</v>
      </c>
      <c r="D10" s="227">
        <v>1989</v>
      </c>
      <c r="E10" s="228" t="s">
        <v>168</v>
      </c>
      <c r="F10" s="230" t="s">
        <v>15</v>
      </c>
      <c r="G10" s="173"/>
      <c r="H10" s="176"/>
      <c r="I10" s="173"/>
      <c r="J10" s="173"/>
      <c r="K10" s="173"/>
      <c r="L10" s="173"/>
      <c r="M10" s="173"/>
      <c r="N10" s="173"/>
      <c r="O10" s="173"/>
      <c r="P10" s="173"/>
      <c r="Q10" s="173"/>
    </row>
    <row r="11" spans="1:17" ht="12.75">
      <c r="A11" s="173"/>
      <c r="B11" s="84" t="s">
        <v>112</v>
      </c>
      <c r="C11" s="86">
        <v>61.47743439999999</v>
      </c>
      <c r="D11" s="227">
        <v>1980</v>
      </c>
      <c r="E11" s="228" t="s">
        <v>337</v>
      </c>
      <c r="F11" s="230" t="s">
        <v>112</v>
      </c>
      <c r="G11" s="173"/>
      <c r="H11" s="176"/>
      <c r="I11" s="173"/>
      <c r="J11" s="173"/>
      <c r="K11" s="173"/>
      <c r="L11" s="173"/>
      <c r="M11" s="173"/>
      <c r="N11" s="173"/>
      <c r="O11" s="173"/>
      <c r="P11" s="173"/>
      <c r="Q11" s="173"/>
    </row>
    <row r="12" spans="1:17" ht="12.75">
      <c r="A12" s="173"/>
      <c r="B12" s="84" t="s">
        <v>113</v>
      </c>
      <c r="C12" s="86">
        <v>149.23049999999998</v>
      </c>
      <c r="D12" s="227">
        <v>1984</v>
      </c>
      <c r="E12" s="228" t="s">
        <v>156</v>
      </c>
      <c r="F12" s="230" t="s">
        <v>157</v>
      </c>
      <c r="G12" s="173"/>
      <c r="H12" s="176"/>
      <c r="I12" s="173"/>
      <c r="J12" s="173"/>
      <c r="K12" s="173"/>
      <c r="L12" s="173"/>
      <c r="M12" s="173"/>
      <c r="N12" s="173"/>
      <c r="O12" s="173"/>
      <c r="P12" s="173"/>
      <c r="Q12" s="173"/>
    </row>
    <row r="13" spans="1:17" ht="12.75">
      <c r="A13" s="173"/>
      <c r="B13" s="221" t="s">
        <v>114</v>
      </c>
      <c r="C13" s="86">
        <v>712.1613136999999</v>
      </c>
      <c r="D13" s="227">
        <v>1969</v>
      </c>
      <c r="E13" s="228" t="s">
        <v>158</v>
      </c>
      <c r="F13" s="230" t="s">
        <v>159</v>
      </c>
      <c r="G13" s="173"/>
      <c r="H13" s="176"/>
      <c r="I13" s="173"/>
      <c r="J13" s="173"/>
      <c r="K13" s="173"/>
      <c r="L13" s="173"/>
      <c r="M13" s="173"/>
      <c r="N13" s="173"/>
      <c r="O13" s="173"/>
      <c r="P13" s="173"/>
      <c r="Q13" s="173"/>
    </row>
    <row r="14" spans="1:17" ht="12.75">
      <c r="A14" s="173"/>
      <c r="B14" s="84" t="s">
        <v>115</v>
      </c>
      <c r="C14" s="86">
        <v>186.330156</v>
      </c>
      <c r="D14" s="227">
        <v>1970</v>
      </c>
      <c r="E14" s="228" t="s">
        <v>158</v>
      </c>
      <c r="F14" s="230" t="s">
        <v>159</v>
      </c>
      <c r="G14" s="173"/>
      <c r="H14" s="176"/>
      <c r="I14" s="173"/>
      <c r="J14" s="173"/>
      <c r="K14" s="173"/>
      <c r="L14" s="173"/>
      <c r="M14" s="173"/>
      <c r="N14" s="173"/>
      <c r="O14" s="173"/>
      <c r="P14" s="173"/>
      <c r="Q14" s="173"/>
    </row>
    <row r="15" spans="1:17" ht="12.75">
      <c r="A15" s="173"/>
      <c r="B15" s="84" t="s">
        <v>116</v>
      </c>
      <c r="C15" s="86">
        <v>18.709559500000005</v>
      </c>
      <c r="D15" s="227">
        <v>1988</v>
      </c>
      <c r="E15" s="228" t="s">
        <v>158</v>
      </c>
      <c r="F15" s="230" t="s">
        <v>159</v>
      </c>
      <c r="G15" s="173"/>
      <c r="H15" s="176"/>
      <c r="I15" s="173"/>
      <c r="J15" s="173"/>
      <c r="K15" s="173"/>
      <c r="L15" s="173"/>
      <c r="M15" s="173"/>
      <c r="N15" s="173"/>
      <c r="O15" s="173"/>
      <c r="P15" s="173"/>
      <c r="Q15" s="173"/>
    </row>
    <row r="16" spans="1:17" ht="12.75">
      <c r="A16" s="173"/>
      <c r="B16" s="84" t="s">
        <v>160</v>
      </c>
      <c r="C16" s="86">
        <v>0.4208</v>
      </c>
      <c r="D16" s="227">
        <v>1991</v>
      </c>
      <c r="E16" s="228" t="s">
        <v>338</v>
      </c>
      <c r="F16" s="230" t="s">
        <v>160</v>
      </c>
      <c r="G16" s="173"/>
      <c r="H16" s="176"/>
      <c r="I16" s="173"/>
      <c r="J16" s="173"/>
      <c r="K16" s="173"/>
      <c r="L16" s="173"/>
      <c r="M16" s="173"/>
      <c r="N16" s="173"/>
      <c r="O16" s="173"/>
      <c r="P16" s="173"/>
      <c r="Q16" s="173"/>
    </row>
    <row r="17" spans="1:17" ht="12.75">
      <c r="A17" s="173"/>
      <c r="B17" s="84" t="s">
        <v>117</v>
      </c>
      <c r="C17" s="86">
        <v>32.471317000000006</v>
      </c>
      <c r="D17" s="227">
        <v>1992</v>
      </c>
      <c r="E17" s="228" t="s">
        <v>337</v>
      </c>
      <c r="F17" s="230" t="s">
        <v>161</v>
      </c>
      <c r="G17" s="173"/>
      <c r="H17" s="176"/>
      <c r="I17" s="173"/>
      <c r="J17" s="173"/>
      <c r="K17" s="173"/>
      <c r="L17" s="173"/>
      <c r="M17" s="173"/>
      <c r="N17" s="173"/>
      <c r="O17" s="173"/>
      <c r="P17" s="173"/>
      <c r="Q17" s="173"/>
    </row>
    <row r="18" spans="1:17" ht="12.75">
      <c r="A18" s="173"/>
      <c r="B18" s="84" t="s">
        <v>29</v>
      </c>
      <c r="C18" s="86">
        <v>5.5400739</v>
      </c>
      <c r="D18" s="227">
        <v>2004</v>
      </c>
      <c r="E18" s="228" t="s">
        <v>335</v>
      </c>
      <c r="F18" s="230" t="s">
        <v>29</v>
      </c>
      <c r="G18" s="173"/>
      <c r="H18" s="176"/>
      <c r="I18" s="173"/>
      <c r="J18" s="173"/>
      <c r="K18" s="173"/>
      <c r="L18" s="173"/>
      <c r="M18" s="173"/>
      <c r="N18" s="173"/>
      <c r="O18" s="173"/>
      <c r="P18" s="173"/>
      <c r="Q18" s="173"/>
    </row>
    <row r="19" spans="1:17" ht="13.5">
      <c r="A19" s="173"/>
      <c r="B19" s="84" t="s">
        <v>330</v>
      </c>
      <c r="C19" s="86">
        <v>54.479290600000006</v>
      </c>
      <c r="D19" s="227">
        <v>1989</v>
      </c>
      <c r="E19" s="228" t="s">
        <v>335</v>
      </c>
      <c r="F19" s="230">
        <v>153</v>
      </c>
      <c r="G19" s="173"/>
      <c r="H19" s="176"/>
      <c r="I19" s="173"/>
      <c r="J19" s="173"/>
      <c r="K19" s="173"/>
      <c r="L19" s="173"/>
      <c r="M19" s="173"/>
      <c r="N19" s="173"/>
      <c r="O19" s="173"/>
      <c r="P19" s="173"/>
      <c r="Q19" s="173"/>
    </row>
    <row r="20" spans="1:17" ht="12.75">
      <c r="A20" s="173"/>
      <c r="B20" s="84" t="s">
        <v>118</v>
      </c>
      <c r="C20" s="86">
        <v>8.262</v>
      </c>
      <c r="D20" s="227">
        <v>1995</v>
      </c>
      <c r="E20" s="228" t="s">
        <v>335</v>
      </c>
      <c r="F20" s="230" t="s">
        <v>162</v>
      </c>
      <c r="G20" s="173"/>
      <c r="H20" s="176"/>
      <c r="I20" s="173"/>
      <c r="J20" s="173"/>
      <c r="K20" s="173"/>
      <c r="L20" s="173"/>
      <c r="M20" s="173"/>
      <c r="N20" s="173"/>
      <c r="O20" s="173"/>
      <c r="P20" s="173"/>
      <c r="Q20" s="173"/>
    </row>
    <row r="21" spans="1:17" ht="12.75">
      <c r="A21" s="173"/>
      <c r="B21" s="84" t="s">
        <v>119</v>
      </c>
      <c r="C21" s="86">
        <v>116.225</v>
      </c>
      <c r="D21" s="227">
        <v>1991</v>
      </c>
      <c r="E21" s="228" t="s">
        <v>337</v>
      </c>
      <c r="F21" s="230" t="s">
        <v>119</v>
      </c>
      <c r="G21" s="173"/>
      <c r="H21" s="176"/>
      <c r="I21" s="173"/>
      <c r="J21" s="173"/>
      <c r="K21" s="173"/>
      <c r="L21" s="173"/>
      <c r="M21" s="173"/>
      <c r="N21" s="173"/>
      <c r="O21" s="173"/>
      <c r="P21" s="173"/>
      <c r="Q21" s="173"/>
    </row>
    <row r="22" spans="1:17" ht="12.75">
      <c r="A22" s="173"/>
      <c r="B22" s="84" t="s">
        <v>163</v>
      </c>
      <c r="C22" s="86">
        <v>390.057792</v>
      </c>
      <c r="D22" s="227">
        <v>1978</v>
      </c>
      <c r="E22" s="228" t="s">
        <v>335</v>
      </c>
      <c r="F22" s="230" t="s">
        <v>164</v>
      </c>
      <c r="G22" s="173"/>
      <c r="H22" s="176"/>
      <c r="I22" s="173"/>
      <c r="J22" s="173"/>
      <c r="K22" s="173"/>
      <c r="L22" s="173"/>
      <c r="M22" s="173"/>
      <c r="N22" s="173"/>
      <c r="O22" s="173"/>
      <c r="P22" s="173"/>
      <c r="Q22" s="173"/>
    </row>
    <row r="23" spans="1:17" ht="12.75">
      <c r="A23" s="173"/>
      <c r="B23" s="84" t="s">
        <v>165</v>
      </c>
      <c r="C23" s="86">
        <v>105.20256759999998</v>
      </c>
      <c r="D23" s="227">
        <v>1978</v>
      </c>
      <c r="E23" s="228" t="s">
        <v>335</v>
      </c>
      <c r="F23" s="230" t="s">
        <v>164</v>
      </c>
      <c r="G23" s="173"/>
      <c r="H23" s="176"/>
      <c r="I23" s="173"/>
      <c r="J23" s="173"/>
      <c r="K23" s="173"/>
      <c r="L23" s="173"/>
      <c r="M23" s="173"/>
      <c r="N23" s="173"/>
      <c r="O23" s="173"/>
      <c r="P23" s="173"/>
      <c r="Q23" s="173"/>
    </row>
    <row r="24" spans="1:17" ht="12.75">
      <c r="A24" s="173"/>
      <c r="B24" s="84" t="s">
        <v>37</v>
      </c>
      <c r="C24" s="86">
        <v>22.2769326</v>
      </c>
      <c r="D24" s="227">
        <v>1982</v>
      </c>
      <c r="E24" s="228" t="s">
        <v>335</v>
      </c>
      <c r="F24" s="230" t="s">
        <v>166</v>
      </c>
      <c r="G24" s="173"/>
      <c r="H24" s="176"/>
      <c r="I24" s="173"/>
      <c r="J24" s="173"/>
      <c r="K24" s="173"/>
      <c r="L24" s="173"/>
      <c r="M24" s="173"/>
      <c r="N24" s="173"/>
      <c r="O24" s="173"/>
      <c r="P24" s="173"/>
      <c r="Q24" s="173"/>
    </row>
    <row r="25" spans="1:17" ht="12.75">
      <c r="A25" s="173"/>
      <c r="B25" s="84" t="s">
        <v>167</v>
      </c>
      <c r="C25" s="86">
        <v>48.558975700000005</v>
      </c>
      <c r="D25" s="227">
        <v>1980</v>
      </c>
      <c r="E25" s="228" t="s">
        <v>168</v>
      </c>
      <c r="F25" s="230" t="s">
        <v>41</v>
      </c>
      <c r="G25" s="173"/>
      <c r="H25" s="176"/>
      <c r="I25" s="173"/>
      <c r="J25" s="173"/>
      <c r="K25" s="173"/>
      <c r="L25" s="173"/>
      <c r="M25" s="173"/>
      <c r="N25" s="173"/>
      <c r="O25" s="173"/>
      <c r="P25" s="173"/>
      <c r="Q25" s="173"/>
    </row>
    <row r="26" spans="1:17" ht="12.75">
      <c r="A26" s="173"/>
      <c r="B26" s="84" t="s">
        <v>120</v>
      </c>
      <c r="C26" s="86">
        <v>230.901582</v>
      </c>
      <c r="D26" s="227">
        <v>1985</v>
      </c>
      <c r="E26" s="228" t="s">
        <v>335</v>
      </c>
      <c r="F26" s="230" t="s">
        <v>120</v>
      </c>
      <c r="G26" s="173"/>
      <c r="H26" s="176"/>
      <c r="I26" s="173"/>
      <c r="J26" s="173"/>
      <c r="K26" s="173"/>
      <c r="L26" s="173"/>
      <c r="M26" s="173"/>
      <c r="N26" s="173"/>
      <c r="O26" s="173"/>
      <c r="P26" s="173"/>
      <c r="Q26" s="173"/>
    </row>
    <row r="27" spans="1:17" ht="12.75">
      <c r="A27" s="173"/>
      <c r="B27" s="84" t="s">
        <v>43</v>
      </c>
      <c r="C27" s="86">
        <v>51.713</v>
      </c>
      <c r="D27" s="227">
        <v>1972</v>
      </c>
      <c r="E27" s="228" t="s">
        <v>337</v>
      </c>
      <c r="F27" s="230" t="s">
        <v>169</v>
      </c>
      <c r="G27" s="173"/>
      <c r="H27" s="176"/>
      <c r="I27" s="173"/>
      <c r="J27" s="173"/>
      <c r="K27" s="173"/>
      <c r="L27" s="173"/>
      <c r="M27" s="173"/>
      <c r="N27" s="173"/>
      <c r="O27" s="173"/>
      <c r="P27" s="173"/>
      <c r="Q27" s="173"/>
    </row>
    <row r="28" spans="1:17" ht="12.75">
      <c r="A28" s="173"/>
      <c r="B28" s="84" t="s">
        <v>39</v>
      </c>
      <c r="C28" s="86">
        <v>12.773552100000002</v>
      </c>
      <c r="D28" s="227">
        <v>1974</v>
      </c>
      <c r="E28" s="228" t="s">
        <v>339</v>
      </c>
      <c r="F28" s="230" t="s">
        <v>170</v>
      </c>
      <c r="G28" s="173"/>
      <c r="H28" s="176"/>
      <c r="I28" s="173"/>
      <c r="J28" s="173"/>
      <c r="K28" s="173"/>
      <c r="L28" s="173"/>
      <c r="M28" s="173"/>
      <c r="N28" s="173"/>
      <c r="O28" s="173"/>
      <c r="P28" s="173"/>
      <c r="Q28" s="173"/>
    </row>
    <row r="29" spans="1:17" ht="12.75">
      <c r="A29" s="173"/>
      <c r="B29" s="84" t="s">
        <v>121</v>
      </c>
      <c r="C29" s="86">
        <v>20.9799718</v>
      </c>
      <c r="D29" s="227">
        <v>1982</v>
      </c>
      <c r="E29" s="228" t="s">
        <v>335</v>
      </c>
      <c r="F29" s="230" t="s">
        <v>121</v>
      </c>
      <c r="G29" s="173"/>
      <c r="H29" s="176"/>
      <c r="I29" s="173"/>
      <c r="J29" s="173"/>
      <c r="K29" s="173"/>
      <c r="L29" s="173"/>
      <c r="M29" s="173"/>
      <c r="N29" s="173"/>
      <c r="O29" s="173"/>
      <c r="P29" s="173"/>
      <c r="Q29" s="173"/>
    </row>
    <row r="30" spans="1:17" ht="12.75">
      <c r="A30" s="173"/>
      <c r="B30" s="84" t="s">
        <v>122</v>
      </c>
      <c r="C30" s="86">
        <v>24.423799999999996</v>
      </c>
      <c r="D30" s="227">
        <v>1994</v>
      </c>
      <c r="E30" s="228" t="s">
        <v>336</v>
      </c>
      <c r="F30" s="230" t="s">
        <v>122</v>
      </c>
      <c r="G30" s="173"/>
      <c r="H30" s="176"/>
      <c r="I30" s="173"/>
      <c r="J30" s="173"/>
      <c r="K30" s="173"/>
      <c r="L30" s="173"/>
      <c r="M30" s="173"/>
      <c r="N30" s="173"/>
      <c r="O30" s="173"/>
      <c r="P30" s="173"/>
      <c r="Q30" s="173"/>
    </row>
    <row r="31" spans="1:17" ht="12.75">
      <c r="A31" s="173"/>
      <c r="B31" s="84" t="s">
        <v>123</v>
      </c>
      <c r="C31" s="86">
        <v>62.8182797</v>
      </c>
      <c r="D31" s="227">
        <v>1997</v>
      </c>
      <c r="E31" s="228" t="s">
        <v>335</v>
      </c>
      <c r="F31" s="230" t="s">
        <v>171</v>
      </c>
      <c r="G31" s="173"/>
      <c r="H31" s="176"/>
      <c r="I31" s="173"/>
      <c r="J31" s="173"/>
      <c r="K31" s="173"/>
      <c r="L31" s="173"/>
      <c r="M31" s="173"/>
      <c r="N31" s="173"/>
      <c r="O31" s="173"/>
      <c r="P31" s="173"/>
      <c r="Q31" s="173"/>
    </row>
    <row r="32" spans="1:17" ht="12.75">
      <c r="A32" s="173"/>
      <c r="B32" s="84" t="s">
        <v>48</v>
      </c>
      <c r="C32" s="86">
        <v>107.17036999999999</v>
      </c>
      <c r="D32" s="227">
        <v>1994</v>
      </c>
      <c r="E32" s="228" t="s">
        <v>335</v>
      </c>
      <c r="F32" s="230">
        <v>193</v>
      </c>
      <c r="G32" s="173"/>
      <c r="H32" s="176"/>
      <c r="I32" s="173"/>
      <c r="J32" s="173"/>
      <c r="K32" s="173"/>
      <c r="L32" s="173"/>
      <c r="M32" s="173"/>
      <c r="N32" s="173"/>
      <c r="O32" s="173"/>
      <c r="P32" s="173"/>
      <c r="Q32" s="173"/>
    </row>
    <row r="33" spans="1:17" ht="12.75">
      <c r="A33" s="173"/>
      <c r="B33" s="84" t="s">
        <v>51</v>
      </c>
      <c r="C33" s="86">
        <v>40.089789999999994</v>
      </c>
      <c r="D33" s="227">
        <v>1987</v>
      </c>
      <c r="E33" s="228" t="s">
        <v>335</v>
      </c>
      <c r="F33" s="230" t="s">
        <v>51</v>
      </c>
      <c r="G33" s="173"/>
      <c r="H33" s="176"/>
      <c r="I33" s="173"/>
      <c r="J33" s="173"/>
      <c r="K33" s="173"/>
      <c r="L33" s="173"/>
      <c r="M33" s="173"/>
      <c r="N33" s="173"/>
      <c r="O33" s="173"/>
      <c r="P33" s="173"/>
      <c r="Q33" s="173"/>
    </row>
    <row r="34" spans="1:17" ht="13.5">
      <c r="A34" s="173"/>
      <c r="B34" s="84" t="s">
        <v>416</v>
      </c>
      <c r="C34" s="86">
        <v>13.7580737</v>
      </c>
      <c r="D34" s="227">
        <v>2001</v>
      </c>
      <c r="E34" s="228" t="s">
        <v>335</v>
      </c>
      <c r="F34" s="230" t="s">
        <v>417</v>
      </c>
      <c r="G34" s="173"/>
      <c r="H34" s="176"/>
      <c r="I34" s="173"/>
      <c r="J34" s="173"/>
      <c r="K34" s="173"/>
      <c r="L34" s="173"/>
      <c r="M34" s="173"/>
      <c r="N34" s="173"/>
      <c r="O34" s="173"/>
      <c r="P34" s="173"/>
      <c r="Q34" s="173"/>
    </row>
    <row r="35" spans="1:17" ht="12.75">
      <c r="A35" s="173"/>
      <c r="B35" s="84" t="s">
        <v>124</v>
      </c>
      <c r="C35" s="86">
        <v>14.9648</v>
      </c>
      <c r="D35" s="227">
        <v>1975</v>
      </c>
      <c r="E35" s="228" t="s">
        <v>172</v>
      </c>
      <c r="F35" s="230" t="s">
        <v>124</v>
      </c>
      <c r="G35" s="173"/>
      <c r="H35" s="176"/>
      <c r="I35" s="173"/>
      <c r="J35" s="173"/>
      <c r="K35" s="173"/>
      <c r="L35" s="173"/>
      <c r="M35" s="173"/>
      <c r="N35" s="173"/>
      <c r="O35" s="173"/>
      <c r="P35" s="173"/>
      <c r="Q35" s="173"/>
    </row>
    <row r="36" spans="1:17" ht="12.75">
      <c r="A36" s="173"/>
      <c r="B36" s="84" t="s">
        <v>125</v>
      </c>
      <c r="C36" s="86">
        <v>39.9483857</v>
      </c>
      <c r="D36" s="227">
        <v>1986</v>
      </c>
      <c r="E36" s="228" t="s">
        <v>337</v>
      </c>
      <c r="F36" s="230" t="s">
        <v>125</v>
      </c>
      <c r="G36" s="173"/>
      <c r="H36" s="176"/>
      <c r="I36" s="173"/>
      <c r="J36" s="173"/>
      <c r="K36" s="173"/>
      <c r="L36" s="173"/>
      <c r="M36" s="173"/>
      <c r="N36" s="173"/>
      <c r="O36" s="173"/>
      <c r="P36" s="173"/>
      <c r="Q36" s="173"/>
    </row>
    <row r="37" spans="1:17" ht="12.75">
      <c r="A37" s="173"/>
      <c r="B37" s="84" t="s">
        <v>126</v>
      </c>
      <c r="C37" s="86">
        <v>109.08549500000001</v>
      </c>
      <c r="D37" s="227">
        <v>1992</v>
      </c>
      <c r="E37" s="228" t="s">
        <v>335</v>
      </c>
      <c r="F37" s="230" t="s">
        <v>126</v>
      </c>
      <c r="G37" s="173"/>
      <c r="H37" s="176"/>
      <c r="I37" s="173"/>
      <c r="J37" s="173"/>
      <c r="K37" s="173"/>
      <c r="L37" s="173"/>
      <c r="M37" s="173"/>
      <c r="N37" s="173"/>
      <c r="O37" s="173"/>
      <c r="P37" s="173"/>
      <c r="Q37" s="173"/>
    </row>
    <row r="38" spans="1:17" ht="12.75">
      <c r="A38" s="173"/>
      <c r="B38" s="84" t="s">
        <v>173</v>
      </c>
      <c r="C38" s="86">
        <v>423.166</v>
      </c>
      <c r="D38" s="227">
        <v>1997</v>
      </c>
      <c r="E38" s="228" t="s">
        <v>156</v>
      </c>
      <c r="F38" s="230" t="s">
        <v>173</v>
      </c>
      <c r="G38" s="173"/>
      <c r="H38" s="176"/>
      <c r="I38" s="173"/>
      <c r="J38" s="173"/>
      <c r="K38" s="173"/>
      <c r="L38" s="173"/>
      <c r="M38" s="173"/>
      <c r="N38" s="173"/>
      <c r="O38" s="173"/>
      <c r="P38" s="173"/>
      <c r="Q38" s="173"/>
    </row>
    <row r="39" spans="1:17" ht="13.5">
      <c r="A39" s="173"/>
      <c r="B39" s="84" t="s">
        <v>219</v>
      </c>
      <c r="C39" s="86">
        <v>490.97431800000004</v>
      </c>
      <c r="D39" s="227">
        <v>1979</v>
      </c>
      <c r="E39" s="228" t="s">
        <v>337</v>
      </c>
      <c r="F39" s="230" t="s">
        <v>174</v>
      </c>
      <c r="G39" s="173"/>
      <c r="H39" s="176"/>
      <c r="I39" s="173"/>
      <c r="J39" s="173"/>
      <c r="K39" s="173"/>
      <c r="L39" s="173"/>
      <c r="M39" s="173"/>
      <c r="N39" s="173"/>
      <c r="O39" s="173"/>
      <c r="P39" s="173"/>
      <c r="Q39" s="173"/>
    </row>
    <row r="40" spans="1:17" ht="12.75">
      <c r="A40" s="173"/>
      <c r="B40" s="84" t="s">
        <v>127</v>
      </c>
      <c r="C40" s="86">
        <v>62.1086542</v>
      </c>
      <c r="D40" s="227">
        <v>1984</v>
      </c>
      <c r="E40" s="228" t="s">
        <v>337</v>
      </c>
      <c r="F40" s="230" t="s">
        <v>127</v>
      </c>
      <c r="G40" s="173"/>
      <c r="H40" s="176"/>
      <c r="I40" s="173"/>
      <c r="J40" s="173"/>
      <c r="K40" s="173"/>
      <c r="L40" s="173"/>
      <c r="M40" s="173"/>
      <c r="N40" s="173"/>
      <c r="O40" s="173"/>
      <c r="P40" s="173"/>
      <c r="Q40" s="173"/>
    </row>
    <row r="41" spans="1:17" ht="12.75">
      <c r="A41" s="173"/>
      <c r="B41" s="84" t="s">
        <v>128</v>
      </c>
      <c r="C41" s="86">
        <v>27.9257162</v>
      </c>
      <c r="D41" s="227">
        <v>1981</v>
      </c>
      <c r="E41" s="228" t="s">
        <v>337</v>
      </c>
      <c r="F41" s="230" t="s">
        <v>175</v>
      </c>
      <c r="G41" s="173"/>
      <c r="H41" s="176"/>
      <c r="I41" s="173"/>
      <c r="J41" s="173"/>
      <c r="K41" s="173"/>
      <c r="L41" s="173"/>
      <c r="M41" s="173"/>
      <c r="N41" s="173"/>
      <c r="O41" s="173"/>
      <c r="P41" s="173"/>
      <c r="Q41" s="173"/>
    </row>
    <row r="42" spans="1:17" ht="13.5">
      <c r="A42" s="173"/>
      <c r="B42" s="84" t="s">
        <v>331</v>
      </c>
      <c r="C42" s="86">
        <v>6.193652800000001</v>
      </c>
      <c r="D42" s="227">
        <v>2001</v>
      </c>
      <c r="E42" s="228" t="s">
        <v>168</v>
      </c>
      <c r="F42" s="230" t="s">
        <v>341</v>
      </c>
      <c r="G42" s="173"/>
      <c r="H42" s="176"/>
      <c r="I42" s="173"/>
      <c r="J42" s="173"/>
      <c r="K42" s="173"/>
      <c r="L42" s="173"/>
      <c r="M42" s="173"/>
      <c r="N42" s="173"/>
      <c r="O42" s="173"/>
      <c r="P42" s="173"/>
      <c r="Q42" s="173"/>
    </row>
    <row r="43" spans="1:17" ht="12.75">
      <c r="A43" s="173"/>
      <c r="B43" s="84" t="s">
        <v>129</v>
      </c>
      <c r="C43" s="86">
        <v>9.012</v>
      </c>
      <c r="D43" s="227">
        <v>2003</v>
      </c>
      <c r="E43" s="228" t="s">
        <v>336</v>
      </c>
      <c r="F43" s="230" t="s">
        <v>129</v>
      </c>
      <c r="G43" s="173"/>
      <c r="H43" s="176"/>
      <c r="I43" s="173"/>
      <c r="J43" s="173"/>
      <c r="K43" s="173"/>
      <c r="L43" s="173"/>
      <c r="M43" s="173"/>
      <c r="N43" s="173"/>
      <c r="O43" s="173"/>
      <c r="P43" s="173"/>
      <c r="Q43" s="173"/>
    </row>
    <row r="44" spans="1:17" ht="12.75">
      <c r="A44" s="173"/>
      <c r="B44" s="84" t="s">
        <v>130</v>
      </c>
      <c r="C44" s="86">
        <v>16.024010500000003</v>
      </c>
      <c r="D44" s="227">
        <v>1982</v>
      </c>
      <c r="E44" s="228" t="s">
        <v>336</v>
      </c>
      <c r="F44" s="230" t="s">
        <v>176</v>
      </c>
      <c r="G44" s="173"/>
      <c r="H44" s="176"/>
      <c r="I44" s="173"/>
      <c r="J44" s="173"/>
      <c r="K44" s="173"/>
      <c r="L44" s="173"/>
      <c r="M44" s="173"/>
      <c r="N44" s="173"/>
      <c r="O44" s="173"/>
      <c r="P44" s="173"/>
      <c r="Q44" s="173"/>
    </row>
    <row r="45" spans="1:17" ht="13.5">
      <c r="A45" s="173"/>
      <c r="B45" s="84" t="s">
        <v>332</v>
      </c>
      <c r="C45" s="86">
        <v>68.272846</v>
      </c>
      <c r="D45" s="227">
        <v>1998</v>
      </c>
      <c r="E45" s="228" t="s">
        <v>339</v>
      </c>
      <c r="F45" s="230" t="s">
        <v>342</v>
      </c>
      <c r="G45" s="173"/>
      <c r="H45" s="176"/>
      <c r="I45" s="173"/>
      <c r="J45" s="173"/>
      <c r="K45" s="173"/>
      <c r="L45" s="173"/>
      <c r="M45" s="173"/>
      <c r="N45" s="173"/>
      <c r="O45" s="173"/>
      <c r="P45" s="173"/>
      <c r="Q45" s="173"/>
    </row>
    <row r="46" spans="1:17" ht="12.75">
      <c r="A46" s="173"/>
      <c r="B46" s="84" t="s">
        <v>84</v>
      </c>
      <c r="C46" s="86">
        <v>10.287545000000001</v>
      </c>
      <c r="D46" s="227">
        <v>1990</v>
      </c>
      <c r="E46" s="228" t="s">
        <v>177</v>
      </c>
      <c r="F46" s="230">
        <v>102</v>
      </c>
      <c r="G46" s="173"/>
      <c r="H46" s="176"/>
      <c r="I46" s="173"/>
      <c r="J46" s="173"/>
      <c r="K46" s="173"/>
      <c r="L46" s="173"/>
      <c r="M46" s="173"/>
      <c r="N46" s="173"/>
      <c r="O46" s="173"/>
      <c r="P46" s="173"/>
      <c r="Q46" s="173"/>
    </row>
    <row r="47" spans="1:17" ht="12.75">
      <c r="A47" s="173"/>
      <c r="B47" s="84" t="s">
        <v>178</v>
      </c>
      <c r="C47" s="86">
        <v>162.471</v>
      </c>
      <c r="D47" s="227">
        <v>1974</v>
      </c>
      <c r="E47" s="228" t="s">
        <v>335</v>
      </c>
      <c r="F47" s="230" t="s">
        <v>178</v>
      </c>
      <c r="G47" s="173"/>
      <c r="H47" s="176"/>
      <c r="I47" s="173"/>
      <c r="J47" s="173"/>
      <c r="K47" s="173"/>
      <c r="L47" s="173"/>
      <c r="M47" s="173"/>
      <c r="N47" s="173"/>
      <c r="O47" s="173"/>
      <c r="P47" s="173"/>
      <c r="Q47" s="173"/>
    </row>
    <row r="48" spans="1:17" ht="12.75">
      <c r="A48" s="173"/>
      <c r="B48" s="84" t="s">
        <v>179</v>
      </c>
      <c r="C48" s="86">
        <v>119.87290000000002</v>
      </c>
      <c r="D48" s="227">
        <v>1981</v>
      </c>
      <c r="E48" s="228" t="s">
        <v>335</v>
      </c>
      <c r="F48" s="230" t="s">
        <v>179</v>
      </c>
      <c r="G48" s="173"/>
      <c r="H48" s="176"/>
      <c r="I48" s="173"/>
      <c r="J48" s="173"/>
      <c r="K48" s="173"/>
      <c r="L48" s="173"/>
      <c r="M48" s="173"/>
      <c r="N48" s="173"/>
      <c r="O48" s="173"/>
      <c r="P48" s="173"/>
      <c r="Q48" s="173"/>
    </row>
    <row r="49" spans="1:17" ht="12.75">
      <c r="A49" s="173"/>
      <c r="B49" s="84" t="s">
        <v>88</v>
      </c>
      <c r="C49" s="86">
        <v>249.4647</v>
      </c>
      <c r="D49" s="227">
        <v>1979</v>
      </c>
      <c r="E49" s="228" t="s">
        <v>335</v>
      </c>
      <c r="F49" s="230" t="s">
        <v>88</v>
      </c>
      <c r="G49" s="173"/>
      <c r="H49" s="176"/>
      <c r="I49" s="173"/>
      <c r="J49" s="173"/>
      <c r="K49" s="173"/>
      <c r="L49" s="173"/>
      <c r="M49" s="173"/>
      <c r="N49" s="173"/>
      <c r="O49" s="173"/>
      <c r="P49" s="173"/>
      <c r="Q49" s="173"/>
    </row>
    <row r="50" spans="1:17" ht="12.75">
      <c r="A50" s="173"/>
      <c r="B50" s="84" t="s">
        <v>90</v>
      </c>
      <c r="C50" s="86">
        <v>190.73562569999999</v>
      </c>
      <c r="D50" s="227">
        <v>1984</v>
      </c>
      <c r="E50" s="228" t="s">
        <v>335</v>
      </c>
      <c r="F50" s="230" t="s">
        <v>90</v>
      </c>
      <c r="G50" s="173"/>
      <c r="H50" s="176"/>
      <c r="I50" s="173"/>
      <c r="J50" s="173"/>
      <c r="K50" s="173"/>
      <c r="L50" s="173"/>
      <c r="M50" s="173"/>
      <c r="N50" s="173"/>
      <c r="O50" s="173"/>
      <c r="P50" s="173"/>
      <c r="Q50" s="173"/>
    </row>
    <row r="51" spans="1:17" ht="12.75">
      <c r="A51" s="173"/>
      <c r="B51" s="84" t="s">
        <v>35</v>
      </c>
      <c r="C51" s="86">
        <v>687.5357005000001</v>
      </c>
      <c r="D51" s="227">
        <v>1974</v>
      </c>
      <c r="E51" s="228" t="s">
        <v>335</v>
      </c>
      <c r="F51" s="230" t="s">
        <v>35</v>
      </c>
      <c r="G51" s="173"/>
      <c r="H51" s="176"/>
      <c r="I51" s="173"/>
      <c r="J51" s="173"/>
      <c r="K51" s="173"/>
      <c r="L51" s="173"/>
      <c r="M51" s="173"/>
      <c r="N51" s="173"/>
      <c r="O51" s="173"/>
      <c r="P51" s="173"/>
      <c r="Q51" s="173"/>
    </row>
    <row r="52" spans="1:17" ht="12.75">
      <c r="A52" s="173"/>
      <c r="B52" s="84" t="s">
        <v>131</v>
      </c>
      <c r="C52" s="86">
        <v>45.27004720000001</v>
      </c>
      <c r="D52" s="227">
        <v>1977</v>
      </c>
      <c r="E52" s="228" t="s">
        <v>335</v>
      </c>
      <c r="F52" s="230" t="s">
        <v>180</v>
      </c>
      <c r="G52" s="173"/>
      <c r="H52" s="176"/>
      <c r="I52" s="173"/>
      <c r="J52" s="173"/>
      <c r="K52" s="173"/>
      <c r="L52" s="173"/>
      <c r="M52" s="173"/>
      <c r="N52" s="173"/>
      <c r="O52" s="173"/>
      <c r="P52" s="173"/>
      <c r="Q52" s="173"/>
    </row>
    <row r="53" spans="1:17" ht="12.75">
      <c r="A53" s="173"/>
      <c r="B53" s="84" t="s">
        <v>132</v>
      </c>
      <c r="C53" s="86">
        <v>43.981063</v>
      </c>
      <c r="D53" s="227">
        <v>1976</v>
      </c>
      <c r="E53" s="228" t="s">
        <v>335</v>
      </c>
      <c r="F53" s="230" t="s">
        <v>132</v>
      </c>
      <c r="G53" s="173"/>
      <c r="H53" s="176"/>
      <c r="I53" s="173"/>
      <c r="J53" s="173"/>
      <c r="K53" s="173"/>
      <c r="L53" s="173"/>
      <c r="M53" s="173"/>
      <c r="N53" s="173"/>
      <c r="O53" s="173"/>
      <c r="P53" s="173"/>
      <c r="Q53" s="173"/>
    </row>
    <row r="54" spans="1:17" ht="12.75">
      <c r="A54" s="173"/>
      <c r="B54" s="84" t="s">
        <v>133</v>
      </c>
      <c r="C54" s="86">
        <v>10.8129</v>
      </c>
      <c r="D54" s="227">
        <v>1996</v>
      </c>
      <c r="E54" s="228" t="s">
        <v>335</v>
      </c>
      <c r="F54" s="230" t="s">
        <v>133</v>
      </c>
      <c r="G54" s="173"/>
      <c r="H54" s="176"/>
      <c r="I54" s="173"/>
      <c r="J54" s="173"/>
      <c r="K54" s="173"/>
      <c r="L54" s="173"/>
      <c r="M54" s="173"/>
      <c r="N54" s="173"/>
      <c r="O54" s="173"/>
      <c r="P54" s="173"/>
      <c r="Q54" s="173"/>
    </row>
    <row r="55" spans="1:17" ht="12.75">
      <c r="A55" s="173"/>
      <c r="B55" s="84" t="s">
        <v>95</v>
      </c>
      <c r="C55" s="86">
        <v>12.7964308</v>
      </c>
      <c r="D55" s="227">
        <v>1983</v>
      </c>
      <c r="E55" s="228" t="s">
        <v>339</v>
      </c>
      <c r="F55" s="230" t="s">
        <v>181</v>
      </c>
      <c r="G55" s="173"/>
      <c r="H55" s="176"/>
      <c r="I55" s="173"/>
      <c r="J55" s="173"/>
      <c r="K55" s="173"/>
      <c r="L55" s="173"/>
      <c r="M55" s="173"/>
      <c r="N55" s="173"/>
      <c r="O55" s="173"/>
      <c r="P55" s="173"/>
      <c r="Q55" s="173"/>
    </row>
    <row r="56" spans="1:17" ht="12.75">
      <c r="A56" s="173"/>
      <c r="B56" s="84" t="s">
        <v>418</v>
      </c>
      <c r="C56" s="86">
        <v>1.3000638</v>
      </c>
      <c r="D56" s="227">
        <v>2007</v>
      </c>
      <c r="E56" s="228" t="s">
        <v>339</v>
      </c>
      <c r="F56" s="230" t="s">
        <v>418</v>
      </c>
      <c r="G56" s="173"/>
      <c r="H56" s="176"/>
      <c r="I56" s="173"/>
      <c r="J56" s="173"/>
      <c r="K56" s="173"/>
      <c r="L56" s="173"/>
      <c r="M56" s="173"/>
      <c r="N56" s="173"/>
      <c r="O56" s="173"/>
      <c r="P56" s="173"/>
      <c r="Q56" s="173"/>
    </row>
    <row r="57" spans="1:17" ht="12.75">
      <c r="A57" s="173"/>
      <c r="B57" s="84" t="s">
        <v>134</v>
      </c>
      <c r="C57" s="86">
        <v>37.7188599</v>
      </c>
      <c r="D57" s="227">
        <v>1970</v>
      </c>
      <c r="E57" s="228" t="s">
        <v>158</v>
      </c>
      <c r="F57" s="230" t="s">
        <v>134</v>
      </c>
      <c r="G57" s="173"/>
      <c r="H57" s="176"/>
      <c r="I57" s="173"/>
      <c r="J57" s="173"/>
      <c r="K57" s="173"/>
      <c r="L57" s="173"/>
      <c r="M57" s="173"/>
      <c r="N57" s="173"/>
      <c r="O57" s="173"/>
      <c r="P57" s="173"/>
      <c r="Q57" s="173"/>
    </row>
    <row r="58" spans="1:17" ht="12.75">
      <c r="A58" s="173"/>
      <c r="B58" s="84" t="s">
        <v>100</v>
      </c>
      <c r="C58" s="86">
        <v>68.2580473</v>
      </c>
      <c r="D58" s="227">
        <v>1987</v>
      </c>
      <c r="E58" s="228" t="s">
        <v>335</v>
      </c>
      <c r="F58" s="230" t="s">
        <v>182</v>
      </c>
      <c r="G58" s="173"/>
      <c r="H58" s="176"/>
      <c r="I58" s="173"/>
      <c r="J58" s="173"/>
      <c r="K58" s="173"/>
      <c r="L58" s="173"/>
      <c r="M58" s="173"/>
      <c r="N58" s="173"/>
      <c r="O58" s="173"/>
      <c r="P58" s="173"/>
      <c r="Q58" s="173"/>
    </row>
    <row r="59" spans="1:17" ht="13.5">
      <c r="A59" s="173"/>
      <c r="B59" s="84" t="s">
        <v>220</v>
      </c>
      <c r="C59" s="86">
        <v>1625.5649</v>
      </c>
      <c r="D59" s="227">
        <v>1979</v>
      </c>
      <c r="E59" s="228" t="s">
        <v>337</v>
      </c>
      <c r="F59" s="230" t="s">
        <v>183</v>
      </c>
      <c r="G59" s="173"/>
      <c r="H59" s="176"/>
      <c r="I59" s="173"/>
      <c r="J59" s="173"/>
      <c r="K59" s="173"/>
      <c r="L59" s="173"/>
      <c r="M59" s="173"/>
      <c r="N59" s="173"/>
      <c r="O59" s="173"/>
      <c r="P59" s="173"/>
      <c r="Q59" s="173"/>
    </row>
    <row r="60" spans="1:17" ht="13.5">
      <c r="A60" s="173"/>
      <c r="B60" s="84" t="s">
        <v>221</v>
      </c>
      <c r="C60" s="86"/>
      <c r="D60" s="227">
        <v>1983</v>
      </c>
      <c r="E60" s="228" t="s">
        <v>335</v>
      </c>
      <c r="F60" s="230" t="s">
        <v>183</v>
      </c>
      <c r="G60" s="173"/>
      <c r="H60" s="176"/>
      <c r="I60" s="173"/>
      <c r="J60" s="173"/>
      <c r="K60" s="173"/>
      <c r="L60" s="173"/>
      <c r="M60" s="173"/>
      <c r="N60" s="173"/>
      <c r="O60" s="173"/>
      <c r="P60" s="173"/>
      <c r="Q60" s="173"/>
    </row>
    <row r="61" spans="1:17" ht="12.75">
      <c r="A61" s="173"/>
      <c r="B61" s="84" t="s">
        <v>135</v>
      </c>
      <c r="C61" s="86">
        <v>21.588900200000005</v>
      </c>
      <c r="D61" s="227">
        <v>1996</v>
      </c>
      <c r="E61" s="228" t="s">
        <v>337</v>
      </c>
      <c r="F61" s="230">
        <v>190</v>
      </c>
      <c r="G61" s="173"/>
      <c r="H61" s="176"/>
      <c r="I61" s="173"/>
      <c r="J61" s="173"/>
      <c r="K61" s="173"/>
      <c r="L61" s="173"/>
      <c r="M61" s="173"/>
      <c r="N61" s="173"/>
      <c r="O61" s="173"/>
      <c r="P61" s="173"/>
      <c r="Q61" s="173"/>
    </row>
    <row r="62" spans="1:17" ht="13.5">
      <c r="A62" s="173"/>
      <c r="B62" s="84" t="s">
        <v>222</v>
      </c>
      <c r="C62" s="86">
        <v>77.606408</v>
      </c>
      <c r="D62" s="227">
        <v>1983</v>
      </c>
      <c r="E62" s="228" t="s">
        <v>335</v>
      </c>
      <c r="F62" s="230" t="s">
        <v>184</v>
      </c>
      <c r="G62" s="173"/>
      <c r="H62" s="176"/>
      <c r="I62" s="173"/>
      <c r="J62" s="173"/>
      <c r="K62" s="173"/>
      <c r="L62" s="173"/>
      <c r="M62" s="173"/>
      <c r="N62" s="173"/>
      <c r="O62" s="173"/>
      <c r="P62" s="173"/>
      <c r="Q62" s="173"/>
    </row>
    <row r="63" spans="1:17" ht="12.75">
      <c r="A63" s="173"/>
      <c r="B63" s="84" t="s">
        <v>136</v>
      </c>
      <c r="C63" s="117">
        <v>97.47310390000001</v>
      </c>
      <c r="D63" s="227">
        <v>1976</v>
      </c>
      <c r="E63" s="228" t="s">
        <v>339</v>
      </c>
      <c r="F63" s="230" t="s">
        <v>185</v>
      </c>
      <c r="G63" s="173"/>
      <c r="H63" s="176"/>
      <c r="I63" s="173"/>
      <c r="J63" s="173"/>
      <c r="K63" s="173"/>
      <c r="L63" s="173"/>
      <c r="M63" s="173"/>
      <c r="N63" s="173"/>
      <c r="O63" s="173"/>
      <c r="P63" s="173"/>
      <c r="Q63" s="173"/>
    </row>
    <row r="64" spans="1:17" ht="12.75">
      <c r="A64" s="173"/>
      <c r="B64" s="84" t="s">
        <v>137</v>
      </c>
      <c r="C64" s="117">
        <v>9.879282400000001</v>
      </c>
      <c r="D64" s="231">
        <v>2000</v>
      </c>
      <c r="E64" s="228" t="s">
        <v>335</v>
      </c>
      <c r="F64" s="229">
        <v>128</v>
      </c>
      <c r="G64" s="173"/>
      <c r="H64" s="176"/>
      <c r="I64" s="173"/>
      <c r="J64" s="173"/>
      <c r="K64" s="173"/>
      <c r="L64" s="173"/>
      <c r="M64" s="173"/>
      <c r="N64" s="173"/>
      <c r="O64" s="173"/>
      <c r="P64" s="173"/>
      <c r="Q64" s="173"/>
    </row>
    <row r="65" spans="1:17" ht="12.75">
      <c r="A65" s="173"/>
      <c r="B65" s="84" t="s">
        <v>138</v>
      </c>
      <c r="C65" s="86">
        <v>4.161</v>
      </c>
      <c r="D65" s="227">
        <v>1991</v>
      </c>
      <c r="E65" s="228" t="s">
        <v>337</v>
      </c>
      <c r="F65" s="230" t="s">
        <v>186</v>
      </c>
      <c r="G65" s="173"/>
      <c r="H65" s="176"/>
      <c r="I65" s="173"/>
      <c r="J65" s="173"/>
      <c r="K65" s="173"/>
      <c r="L65" s="173"/>
      <c r="M65" s="173"/>
      <c r="N65" s="173"/>
      <c r="O65" s="173"/>
      <c r="P65" s="173"/>
      <c r="Q65" s="173"/>
    </row>
    <row r="66" spans="1:17" ht="12.75">
      <c r="A66" s="173"/>
      <c r="B66" s="84" t="s">
        <v>139</v>
      </c>
      <c r="C66" s="86">
        <v>181.4968607</v>
      </c>
      <c r="D66" s="227">
        <v>1975</v>
      </c>
      <c r="E66" s="228" t="s">
        <v>339</v>
      </c>
      <c r="F66" s="230" t="s">
        <v>139</v>
      </c>
      <c r="G66" s="173"/>
      <c r="H66" s="176"/>
      <c r="I66" s="173"/>
      <c r="J66" s="173"/>
      <c r="K66" s="173"/>
      <c r="L66" s="173"/>
      <c r="M66" s="173"/>
      <c r="N66" s="173"/>
      <c r="O66" s="173"/>
      <c r="P66" s="173"/>
      <c r="Q66" s="173"/>
    </row>
    <row r="67" spans="1:17" ht="12.75">
      <c r="A67" s="173"/>
      <c r="B67" s="84" t="s">
        <v>250</v>
      </c>
      <c r="C67" s="86">
        <v>15.134640000000001</v>
      </c>
      <c r="D67" s="227">
        <v>1984</v>
      </c>
      <c r="E67" s="228" t="s">
        <v>168</v>
      </c>
      <c r="F67" s="230" t="s">
        <v>187</v>
      </c>
      <c r="G67" s="173"/>
      <c r="H67" s="176"/>
      <c r="I67" s="173"/>
      <c r="J67" s="173"/>
      <c r="K67" s="173"/>
      <c r="L67" s="173"/>
      <c r="M67" s="173"/>
      <c r="N67" s="173"/>
      <c r="O67" s="173"/>
      <c r="P67" s="173"/>
      <c r="Q67" s="173"/>
    </row>
    <row r="68" spans="1:17" ht="13.5">
      <c r="A68" s="173"/>
      <c r="B68" s="84" t="s">
        <v>333</v>
      </c>
      <c r="C68" s="86">
        <v>12.0728415</v>
      </c>
      <c r="D68" s="227">
        <v>1981</v>
      </c>
      <c r="E68" s="228" t="s">
        <v>337</v>
      </c>
      <c r="F68" s="230">
        <v>248</v>
      </c>
      <c r="G68" s="173"/>
      <c r="H68" s="176"/>
      <c r="I68" s="173"/>
      <c r="J68" s="173"/>
      <c r="K68" s="173"/>
      <c r="L68" s="173"/>
      <c r="M68" s="173"/>
      <c r="N68" s="173"/>
      <c r="O68" s="173"/>
      <c r="P68" s="173"/>
      <c r="Q68" s="173"/>
    </row>
    <row r="69" spans="1:17" ht="13.5">
      <c r="A69" s="173"/>
      <c r="B69" s="84" t="s">
        <v>334</v>
      </c>
      <c r="C69" s="86">
        <v>10.5518432</v>
      </c>
      <c r="D69" s="227">
        <v>1987</v>
      </c>
      <c r="E69" s="228" t="s">
        <v>337</v>
      </c>
      <c r="F69" s="230" t="s">
        <v>343</v>
      </c>
      <c r="G69" s="173"/>
      <c r="H69" s="176"/>
      <c r="I69" s="173"/>
      <c r="J69" s="173"/>
      <c r="K69" s="173"/>
      <c r="L69" s="173"/>
      <c r="M69" s="173"/>
      <c r="N69" s="173"/>
      <c r="O69" s="173"/>
      <c r="P69" s="173"/>
      <c r="Q69" s="173"/>
    </row>
    <row r="70" spans="1:17" ht="12.75">
      <c r="A70" s="173"/>
      <c r="B70" s="84" t="s">
        <v>252</v>
      </c>
      <c r="C70" s="86">
        <v>61.958596699999994</v>
      </c>
      <c r="D70" s="227">
        <v>1981</v>
      </c>
      <c r="E70" s="228" t="s">
        <v>335</v>
      </c>
      <c r="F70" s="230" t="s">
        <v>188</v>
      </c>
      <c r="G70" s="173"/>
      <c r="H70" s="176"/>
      <c r="I70" s="173"/>
      <c r="J70" s="173"/>
      <c r="K70" s="173"/>
      <c r="L70" s="173"/>
      <c r="M70" s="173"/>
      <c r="N70" s="173"/>
      <c r="O70" s="173"/>
      <c r="P70" s="173"/>
      <c r="Q70" s="173"/>
    </row>
    <row r="71" spans="1:17" ht="12.75">
      <c r="A71" s="173"/>
      <c r="B71" s="84" t="s">
        <v>140</v>
      </c>
      <c r="C71" s="86">
        <v>63.7298683</v>
      </c>
      <c r="D71" s="227">
        <v>1986</v>
      </c>
      <c r="E71" s="228" t="s">
        <v>335</v>
      </c>
      <c r="F71" s="230" t="s">
        <v>182</v>
      </c>
      <c r="G71" s="173"/>
      <c r="H71" s="176"/>
      <c r="I71" s="173"/>
      <c r="J71" s="173"/>
      <c r="K71" s="173"/>
      <c r="L71" s="173"/>
      <c r="M71" s="173"/>
      <c r="N71" s="173"/>
      <c r="O71" s="173"/>
      <c r="P71" s="173"/>
      <c r="Q71" s="173"/>
    </row>
    <row r="72" spans="1:17" ht="12.75">
      <c r="A72" s="173"/>
      <c r="B72" s="84" t="s">
        <v>412</v>
      </c>
      <c r="C72" s="86">
        <v>8.72</v>
      </c>
      <c r="D72" s="227">
        <v>2003</v>
      </c>
      <c r="E72" s="228" t="s">
        <v>337</v>
      </c>
      <c r="F72" s="230">
        <v>36</v>
      </c>
      <c r="G72" s="173"/>
      <c r="H72" s="176"/>
      <c r="I72" s="173"/>
      <c r="J72" s="173"/>
      <c r="K72" s="173"/>
      <c r="L72" s="173"/>
      <c r="M72" s="173"/>
      <c r="N72" s="173"/>
      <c r="O72" s="173"/>
      <c r="P72" s="173"/>
      <c r="Q72" s="173"/>
    </row>
    <row r="73" spans="1:17" ht="12.75">
      <c r="A73" s="173"/>
      <c r="B73" s="84" t="s">
        <v>141</v>
      </c>
      <c r="C73" s="86">
        <v>87.5778173</v>
      </c>
      <c r="D73" s="227">
        <v>1986</v>
      </c>
      <c r="E73" s="228" t="s">
        <v>335</v>
      </c>
      <c r="F73" s="230" t="s">
        <v>141</v>
      </c>
      <c r="G73" s="173"/>
      <c r="H73" s="176"/>
      <c r="I73" s="173"/>
      <c r="J73" s="173"/>
      <c r="K73" s="173"/>
      <c r="L73" s="173"/>
      <c r="M73" s="173"/>
      <c r="N73" s="173"/>
      <c r="O73" s="173"/>
      <c r="P73" s="173"/>
      <c r="Q73" s="173"/>
    </row>
    <row r="74" spans="1:17" ht="13.5">
      <c r="A74" s="173"/>
      <c r="B74" s="84" t="s">
        <v>419</v>
      </c>
      <c r="C74" s="86">
        <v>7.7829999999999995</v>
      </c>
      <c r="D74" s="227">
        <v>1994</v>
      </c>
      <c r="E74" s="228" t="s">
        <v>152</v>
      </c>
      <c r="F74" s="230">
        <v>150</v>
      </c>
      <c r="G74" s="173"/>
      <c r="H74" s="176"/>
      <c r="I74" s="173"/>
      <c r="J74" s="173"/>
      <c r="K74" s="173"/>
      <c r="L74" s="173"/>
      <c r="M74" s="173"/>
      <c r="N74" s="173"/>
      <c r="O74" s="173"/>
      <c r="P74" s="173"/>
      <c r="Q74" s="173"/>
    </row>
    <row r="75" spans="1:17" ht="12.75">
      <c r="A75" s="173"/>
      <c r="B75" s="84" t="s">
        <v>413</v>
      </c>
      <c r="C75" s="86">
        <v>15.2459529</v>
      </c>
      <c r="D75" s="227">
        <v>1993</v>
      </c>
      <c r="E75" s="228" t="s">
        <v>335</v>
      </c>
      <c r="F75" s="230" t="s">
        <v>189</v>
      </c>
      <c r="G75" s="173"/>
      <c r="H75" s="173"/>
      <c r="I75" s="173"/>
      <c r="J75" s="173"/>
      <c r="K75" s="173"/>
      <c r="L75" s="173"/>
      <c r="M75" s="173"/>
      <c r="N75" s="173"/>
      <c r="O75" s="173"/>
      <c r="P75" s="173"/>
      <c r="Q75" s="173"/>
    </row>
    <row r="76" spans="1:17" ht="13.5">
      <c r="A76" s="173"/>
      <c r="B76" s="84" t="s">
        <v>420</v>
      </c>
      <c r="C76" s="86">
        <v>18.793</v>
      </c>
      <c r="D76" s="227">
        <v>1987</v>
      </c>
      <c r="E76" s="228" t="s">
        <v>168</v>
      </c>
      <c r="F76" s="230">
        <v>316</v>
      </c>
      <c r="G76" s="173"/>
      <c r="H76" s="173"/>
      <c r="I76" s="173"/>
      <c r="J76" s="173"/>
      <c r="K76" s="173"/>
      <c r="L76" s="173"/>
      <c r="M76" s="173"/>
      <c r="N76" s="173"/>
      <c r="O76" s="173"/>
      <c r="P76" s="173"/>
      <c r="Q76" s="173"/>
    </row>
    <row r="77" spans="1:17" ht="13.5">
      <c r="A77" s="173"/>
      <c r="B77" s="84" t="s">
        <v>421</v>
      </c>
      <c r="C77" s="86">
        <v>2.207802</v>
      </c>
      <c r="D77" s="227">
        <v>2007</v>
      </c>
      <c r="E77" s="228" t="s">
        <v>335</v>
      </c>
      <c r="F77" s="230">
        <v>62</v>
      </c>
      <c r="G77" s="173"/>
      <c r="H77" s="173"/>
      <c r="I77" s="173"/>
      <c r="J77" s="173"/>
      <c r="K77" s="173"/>
      <c r="L77" s="173"/>
      <c r="M77" s="173"/>
      <c r="N77" s="173"/>
      <c r="O77" s="173"/>
      <c r="P77" s="173"/>
      <c r="Q77" s="173"/>
    </row>
    <row r="78" spans="1:17" ht="13.5" thickBot="1">
      <c r="A78" s="173"/>
      <c r="B78" s="232" t="s">
        <v>142</v>
      </c>
      <c r="C78" s="123">
        <v>368.099055</v>
      </c>
      <c r="D78" s="233">
        <v>1981</v>
      </c>
      <c r="E78" s="234" t="s">
        <v>335</v>
      </c>
      <c r="F78" s="235" t="s">
        <v>142</v>
      </c>
      <c r="G78" s="173"/>
      <c r="H78" s="173"/>
      <c r="I78" s="173"/>
      <c r="J78" s="173"/>
      <c r="K78" s="173"/>
      <c r="L78" s="173"/>
      <c r="M78" s="173"/>
      <c r="N78" s="173"/>
      <c r="O78" s="173"/>
      <c r="P78" s="173"/>
      <c r="Q78" s="173"/>
    </row>
    <row r="79" spans="1:17" ht="12">
      <c r="A79" s="173"/>
      <c r="B79" s="173" t="s">
        <v>528</v>
      </c>
      <c r="C79" s="176"/>
      <c r="D79" s="177"/>
      <c r="E79" s="173"/>
      <c r="F79" s="177"/>
      <c r="G79" s="173"/>
      <c r="H79" s="173"/>
      <c r="I79" s="173"/>
      <c r="J79" s="173"/>
      <c r="K79" s="173"/>
      <c r="L79" s="173"/>
      <c r="M79" s="173"/>
      <c r="N79" s="173"/>
      <c r="O79" s="173"/>
      <c r="P79" s="173"/>
      <c r="Q79" s="173"/>
    </row>
    <row r="80" spans="1:17" ht="12">
      <c r="A80" s="173"/>
      <c r="B80" s="173" t="s">
        <v>529</v>
      </c>
      <c r="C80" s="176"/>
      <c r="D80" s="177"/>
      <c r="E80" s="173"/>
      <c r="F80" s="177"/>
      <c r="G80" s="173"/>
      <c r="H80" s="173"/>
      <c r="I80" s="173"/>
      <c r="J80" s="173"/>
      <c r="K80" s="173"/>
      <c r="L80" s="173"/>
      <c r="M80" s="173"/>
      <c r="N80" s="173"/>
      <c r="O80" s="173"/>
      <c r="P80" s="173"/>
      <c r="Q80" s="173"/>
    </row>
    <row r="81" spans="1:17" ht="12">
      <c r="A81" s="173"/>
      <c r="B81" s="173" t="s">
        <v>378</v>
      </c>
      <c r="C81" s="176"/>
      <c r="D81" s="177"/>
      <c r="E81" s="173"/>
      <c r="F81" s="177"/>
      <c r="G81" s="173"/>
      <c r="H81" s="173"/>
      <c r="I81" s="173"/>
      <c r="J81" s="173"/>
      <c r="K81" s="173"/>
      <c r="L81" s="173"/>
      <c r="M81" s="173"/>
      <c r="N81" s="173"/>
      <c r="O81" s="173"/>
      <c r="P81" s="173"/>
      <c r="Q81" s="173"/>
    </row>
    <row r="82" spans="1:17" ht="12">
      <c r="A82" s="173"/>
      <c r="B82" s="173" t="s">
        <v>190</v>
      </c>
      <c r="C82" s="176"/>
      <c r="D82" s="177"/>
      <c r="E82" s="173"/>
      <c r="F82" s="177"/>
      <c r="G82" s="173"/>
      <c r="H82" s="173"/>
      <c r="I82" s="173"/>
      <c r="J82" s="173"/>
      <c r="K82" s="173"/>
      <c r="L82" s="173"/>
      <c r="M82" s="173"/>
      <c r="N82" s="173"/>
      <c r="O82" s="173"/>
      <c r="P82" s="173"/>
      <c r="Q82" s="173"/>
    </row>
    <row r="83" spans="1:17" ht="12">
      <c r="A83" s="173"/>
      <c r="B83" s="173" t="s">
        <v>191</v>
      </c>
      <c r="C83" s="176"/>
      <c r="D83" s="177"/>
      <c r="E83" s="173"/>
      <c r="F83" s="177"/>
      <c r="G83" s="173"/>
      <c r="H83" s="173"/>
      <c r="I83" s="173"/>
      <c r="J83" s="173"/>
      <c r="K83" s="173"/>
      <c r="L83" s="173"/>
      <c r="M83" s="173"/>
      <c r="N83" s="173"/>
      <c r="O83" s="173"/>
      <c r="P83" s="173"/>
      <c r="Q83" s="173"/>
    </row>
    <row r="84" spans="1:17" ht="12">
      <c r="A84" s="173"/>
      <c r="B84" s="173"/>
      <c r="C84" s="176"/>
      <c r="D84" s="177"/>
      <c r="E84" s="173"/>
      <c r="F84" s="177"/>
      <c r="G84" s="173"/>
      <c r="H84" s="173"/>
      <c r="I84" s="173"/>
      <c r="J84" s="173"/>
      <c r="K84" s="173"/>
      <c r="L84" s="173"/>
      <c r="M84" s="173"/>
      <c r="N84" s="173"/>
      <c r="O84" s="173"/>
      <c r="P84" s="173"/>
      <c r="Q84" s="173"/>
    </row>
    <row r="85" spans="1:17" ht="12">
      <c r="A85" s="173"/>
      <c r="B85" s="193" t="s">
        <v>403</v>
      </c>
      <c r="C85" s="193"/>
      <c r="D85" s="193"/>
      <c r="E85" s="193"/>
      <c r="F85" s="193"/>
      <c r="G85" s="173"/>
      <c r="H85" s="173"/>
      <c r="I85" s="173"/>
      <c r="J85" s="173"/>
      <c r="K85" s="173"/>
      <c r="L85" s="173"/>
      <c r="M85" s="173"/>
      <c r="N85" s="173"/>
      <c r="O85" s="173"/>
      <c r="P85" s="173"/>
      <c r="Q85" s="173"/>
    </row>
    <row r="86" spans="1:17" ht="12">
      <c r="A86" s="173"/>
      <c r="B86" s="193" t="s">
        <v>393</v>
      </c>
      <c r="C86" s="193"/>
      <c r="D86" s="193"/>
      <c r="E86" s="193"/>
      <c r="F86" s="193"/>
      <c r="G86" s="173"/>
      <c r="H86" s="173"/>
      <c r="I86" s="173"/>
      <c r="J86" s="173"/>
      <c r="K86" s="173"/>
      <c r="L86" s="173"/>
      <c r="M86" s="173"/>
      <c r="N86" s="173"/>
      <c r="O86" s="173"/>
      <c r="P86" s="173"/>
      <c r="Q86" s="173"/>
    </row>
    <row r="87" spans="1:17" ht="12">
      <c r="A87" s="173"/>
      <c r="B87" s="193" t="s">
        <v>397</v>
      </c>
      <c r="C87" s="193"/>
      <c r="D87" s="193"/>
      <c r="E87" s="193"/>
      <c r="F87" s="193"/>
      <c r="G87" s="173"/>
      <c r="H87" s="173"/>
      <c r="I87" s="173"/>
      <c r="J87" s="173"/>
      <c r="K87" s="173"/>
      <c r="L87" s="173"/>
      <c r="M87" s="173"/>
      <c r="N87" s="173"/>
      <c r="O87" s="173"/>
      <c r="P87" s="173"/>
      <c r="Q87" s="173"/>
    </row>
    <row r="88" spans="1:17" ht="12">
      <c r="A88" s="173"/>
      <c r="B88" s="193" t="s">
        <v>394</v>
      </c>
      <c r="C88" s="193"/>
      <c r="D88" s="193"/>
      <c r="E88" s="193"/>
      <c r="F88" s="193"/>
      <c r="G88" s="173"/>
      <c r="H88" s="173"/>
      <c r="I88" s="173"/>
      <c r="J88" s="173"/>
      <c r="K88" s="173"/>
      <c r="L88" s="173"/>
      <c r="M88" s="173"/>
      <c r="N88" s="173"/>
      <c r="O88" s="173"/>
      <c r="P88" s="173"/>
      <c r="Q88" s="173"/>
    </row>
    <row r="89" spans="1:17" ht="12">
      <c r="A89" s="173"/>
      <c r="B89" s="193" t="s">
        <v>395</v>
      </c>
      <c r="C89" s="193"/>
      <c r="D89" s="193"/>
      <c r="E89" s="193"/>
      <c r="F89" s="193"/>
      <c r="G89" s="173"/>
      <c r="H89" s="173"/>
      <c r="I89" s="173"/>
      <c r="J89" s="173"/>
      <c r="K89" s="173"/>
      <c r="L89" s="173"/>
      <c r="M89" s="173"/>
      <c r="N89" s="173"/>
      <c r="O89" s="173"/>
      <c r="P89" s="173"/>
      <c r="Q89" s="173"/>
    </row>
    <row r="90" spans="1:17" ht="12">
      <c r="A90" s="173"/>
      <c r="B90" s="173"/>
      <c r="C90" s="173"/>
      <c r="D90" s="173"/>
      <c r="E90" s="173"/>
      <c r="F90" s="173"/>
      <c r="G90" s="173"/>
      <c r="H90" s="173"/>
      <c r="I90" s="173"/>
      <c r="J90" s="173"/>
      <c r="K90" s="173"/>
      <c r="L90" s="173"/>
      <c r="M90" s="173"/>
      <c r="N90" s="173"/>
      <c r="O90" s="173"/>
      <c r="P90" s="173"/>
      <c r="Q90" s="173"/>
    </row>
    <row r="91" spans="1:17" ht="12">
      <c r="A91" s="173"/>
      <c r="B91" s="173"/>
      <c r="C91" s="173"/>
      <c r="D91" s="173"/>
      <c r="E91" s="173"/>
      <c r="F91" s="173"/>
      <c r="G91" s="173"/>
      <c r="H91" s="173"/>
      <c r="I91" s="173"/>
      <c r="J91" s="173"/>
      <c r="K91" s="173"/>
      <c r="L91" s="173"/>
      <c r="M91" s="173"/>
      <c r="N91" s="173"/>
      <c r="O91" s="173"/>
      <c r="P91" s="173"/>
      <c r="Q91" s="173"/>
    </row>
    <row r="92" spans="1:17" ht="12">
      <c r="A92" s="173"/>
      <c r="B92" s="173"/>
      <c r="C92" s="173"/>
      <c r="D92" s="173"/>
      <c r="E92" s="173"/>
      <c r="F92" s="173"/>
      <c r="G92" s="173"/>
      <c r="H92" s="173"/>
      <c r="I92" s="173"/>
      <c r="J92" s="173"/>
      <c r="K92" s="173"/>
      <c r="L92" s="173"/>
      <c r="M92" s="173"/>
      <c r="N92" s="173"/>
      <c r="O92" s="173"/>
      <c r="P92" s="173"/>
      <c r="Q92" s="173"/>
    </row>
    <row r="93" spans="1:17" ht="12">
      <c r="A93" s="173"/>
      <c r="B93" s="173"/>
      <c r="C93" s="173"/>
      <c r="D93" s="173"/>
      <c r="E93" s="173"/>
      <c r="F93" s="173"/>
      <c r="G93" s="173"/>
      <c r="H93" s="173"/>
      <c r="I93" s="173"/>
      <c r="J93" s="173"/>
      <c r="K93" s="173"/>
      <c r="L93" s="173"/>
      <c r="M93" s="173"/>
      <c r="N93" s="173"/>
      <c r="O93" s="173"/>
      <c r="P93" s="173"/>
      <c r="Q93" s="173"/>
    </row>
    <row r="94" spans="1:17" ht="12">
      <c r="A94" s="173"/>
      <c r="B94" s="173"/>
      <c r="C94" s="173"/>
      <c r="D94" s="173"/>
      <c r="E94" s="173"/>
      <c r="F94" s="173"/>
      <c r="G94" s="173"/>
      <c r="H94" s="173"/>
      <c r="I94" s="173"/>
      <c r="J94" s="173"/>
      <c r="K94" s="173"/>
      <c r="L94" s="173"/>
      <c r="M94" s="173"/>
      <c r="N94" s="173"/>
      <c r="O94" s="173"/>
      <c r="P94" s="173"/>
      <c r="Q94" s="173"/>
    </row>
    <row r="95" spans="1:17" ht="12">
      <c r="A95" s="173"/>
      <c r="B95" s="173"/>
      <c r="C95" s="173"/>
      <c r="D95" s="173"/>
      <c r="E95" s="173"/>
      <c r="F95" s="173"/>
      <c r="G95" s="173"/>
      <c r="H95" s="173"/>
      <c r="I95" s="173"/>
      <c r="J95" s="173"/>
      <c r="K95" s="173"/>
      <c r="L95" s="173"/>
      <c r="M95" s="173"/>
      <c r="N95" s="173"/>
      <c r="O95" s="173"/>
      <c r="P95" s="173"/>
      <c r="Q95" s="173"/>
    </row>
    <row r="96" spans="1:17" ht="12">
      <c r="A96" s="173"/>
      <c r="B96" s="173"/>
      <c r="C96" s="173"/>
      <c r="D96" s="173"/>
      <c r="E96" s="173"/>
      <c r="F96" s="173"/>
      <c r="G96" s="173"/>
      <c r="H96" s="173"/>
      <c r="I96" s="173"/>
      <c r="J96" s="173"/>
      <c r="K96" s="173"/>
      <c r="L96" s="173"/>
      <c r="M96" s="173"/>
      <c r="N96" s="173"/>
      <c r="O96" s="173"/>
      <c r="P96" s="173"/>
      <c r="Q96" s="173"/>
    </row>
    <row r="97" spans="1:17" ht="12">
      <c r="A97" s="173"/>
      <c r="B97" s="173"/>
      <c r="C97" s="173"/>
      <c r="D97" s="173"/>
      <c r="E97" s="173"/>
      <c r="F97" s="173"/>
      <c r="G97" s="173"/>
      <c r="H97" s="173"/>
      <c r="I97" s="173"/>
      <c r="J97" s="173"/>
      <c r="K97" s="173"/>
      <c r="L97" s="173"/>
      <c r="M97" s="173"/>
      <c r="N97" s="173"/>
      <c r="O97" s="173"/>
      <c r="P97" s="173"/>
      <c r="Q97" s="173"/>
    </row>
    <row r="98" spans="1:17" ht="12">
      <c r="A98" s="173"/>
      <c r="B98" s="173"/>
      <c r="C98" s="173"/>
      <c r="D98" s="173"/>
      <c r="E98" s="173"/>
      <c r="F98" s="173"/>
      <c r="G98" s="173"/>
      <c r="H98" s="173"/>
      <c r="I98" s="173"/>
      <c r="J98" s="173"/>
      <c r="K98" s="173"/>
      <c r="L98" s="173"/>
      <c r="M98" s="173"/>
      <c r="N98" s="173"/>
      <c r="O98" s="173"/>
      <c r="P98" s="173"/>
      <c r="Q98" s="173"/>
    </row>
    <row r="99" spans="1:17" ht="12">
      <c r="A99" s="173"/>
      <c r="B99" s="173"/>
      <c r="C99" s="173"/>
      <c r="D99" s="173"/>
      <c r="E99" s="173"/>
      <c r="F99" s="173"/>
      <c r="G99" s="173"/>
      <c r="H99" s="173"/>
      <c r="I99" s="173"/>
      <c r="J99" s="173"/>
      <c r="K99" s="173"/>
      <c r="L99" s="173"/>
      <c r="M99" s="173"/>
      <c r="N99" s="173"/>
      <c r="O99" s="173"/>
      <c r="P99" s="173"/>
      <c r="Q99" s="173"/>
    </row>
    <row r="100" spans="1:17" ht="12">
      <c r="A100" s="173"/>
      <c r="B100" s="173"/>
      <c r="C100" s="173"/>
      <c r="D100" s="173"/>
      <c r="E100" s="173"/>
      <c r="F100" s="173"/>
      <c r="G100" s="173"/>
      <c r="H100" s="173"/>
      <c r="I100" s="173"/>
      <c r="J100" s="173"/>
      <c r="K100" s="173"/>
      <c r="L100" s="173"/>
      <c r="M100" s="173"/>
      <c r="N100" s="173"/>
      <c r="O100" s="173"/>
      <c r="P100" s="173"/>
      <c r="Q100" s="173"/>
    </row>
    <row r="101" spans="1:17" ht="12">
      <c r="A101" s="173"/>
      <c r="B101" s="173"/>
      <c r="C101" s="173"/>
      <c r="D101" s="173"/>
      <c r="E101" s="173"/>
      <c r="F101" s="173"/>
      <c r="G101" s="173"/>
      <c r="H101" s="173"/>
      <c r="I101" s="173"/>
      <c r="J101" s="173"/>
      <c r="K101" s="173"/>
      <c r="L101" s="173"/>
      <c r="M101" s="173"/>
      <c r="N101" s="173"/>
      <c r="O101" s="173"/>
      <c r="P101" s="173"/>
      <c r="Q101" s="173"/>
    </row>
    <row r="102" spans="1:17" ht="12">
      <c r="A102" s="173"/>
      <c r="B102" s="173"/>
      <c r="C102" s="173"/>
      <c r="D102" s="173"/>
      <c r="E102" s="173"/>
      <c r="F102" s="173"/>
      <c r="G102" s="173"/>
      <c r="H102" s="173"/>
      <c r="I102" s="173"/>
      <c r="J102" s="173"/>
      <c r="K102" s="173"/>
      <c r="L102" s="173"/>
      <c r="M102" s="173"/>
      <c r="N102" s="173"/>
      <c r="O102" s="173"/>
      <c r="P102" s="173"/>
      <c r="Q102" s="173"/>
    </row>
    <row r="103" spans="1:17" ht="12">
      <c r="A103" s="173"/>
      <c r="B103" s="173"/>
      <c r="C103" s="173"/>
      <c r="D103" s="173"/>
      <c r="E103" s="173"/>
      <c r="F103" s="173"/>
      <c r="G103" s="173"/>
      <c r="H103" s="173"/>
      <c r="I103" s="173"/>
      <c r="J103" s="173"/>
      <c r="K103" s="173"/>
      <c r="L103" s="173"/>
      <c r="M103" s="173"/>
      <c r="N103" s="173"/>
      <c r="O103" s="173"/>
      <c r="P103" s="173"/>
      <c r="Q103" s="173"/>
    </row>
    <row r="104" spans="1:17" ht="12">
      <c r="A104" s="173"/>
      <c r="B104" s="173"/>
      <c r="C104" s="173"/>
      <c r="D104" s="173"/>
      <c r="E104" s="173"/>
      <c r="F104" s="173"/>
      <c r="G104" s="173"/>
      <c r="H104" s="173"/>
      <c r="I104" s="173"/>
      <c r="J104" s="173"/>
      <c r="K104" s="173"/>
      <c r="L104" s="173"/>
      <c r="M104" s="173"/>
      <c r="N104" s="173"/>
      <c r="O104" s="173"/>
      <c r="P104" s="173"/>
      <c r="Q104" s="173"/>
    </row>
    <row r="105" spans="1:17" ht="12">
      <c r="A105" s="173"/>
      <c r="B105" s="173"/>
      <c r="C105" s="173"/>
      <c r="D105" s="173"/>
      <c r="E105" s="173"/>
      <c r="F105" s="173"/>
      <c r="G105" s="173"/>
      <c r="H105" s="173"/>
      <c r="I105" s="173"/>
      <c r="J105" s="173"/>
      <c r="K105" s="173"/>
      <c r="L105" s="173"/>
      <c r="M105" s="173"/>
      <c r="N105" s="173"/>
      <c r="O105" s="173"/>
      <c r="P105" s="173"/>
      <c r="Q105" s="173"/>
    </row>
    <row r="106" spans="1:17" ht="12">
      <c r="A106" s="173"/>
      <c r="B106" s="173"/>
      <c r="C106" s="173"/>
      <c r="D106" s="173"/>
      <c r="E106" s="173"/>
      <c r="F106" s="173"/>
      <c r="G106" s="173"/>
      <c r="H106" s="173"/>
      <c r="I106" s="173"/>
      <c r="J106" s="173"/>
      <c r="K106" s="173"/>
      <c r="L106" s="173"/>
      <c r="M106" s="173"/>
      <c r="N106" s="173"/>
      <c r="O106" s="173"/>
      <c r="P106" s="173"/>
      <c r="Q106" s="173"/>
    </row>
    <row r="107" spans="1:17" ht="12">
      <c r="A107" s="173"/>
      <c r="B107" s="173"/>
      <c r="C107" s="173"/>
      <c r="D107" s="173"/>
      <c r="E107" s="173"/>
      <c r="F107" s="173"/>
      <c r="G107" s="173"/>
      <c r="H107" s="173"/>
      <c r="I107" s="173"/>
      <c r="J107" s="173"/>
      <c r="K107" s="173"/>
      <c r="L107" s="173"/>
      <c r="M107" s="173"/>
      <c r="N107" s="173"/>
      <c r="O107" s="173"/>
      <c r="P107" s="173"/>
      <c r="Q107" s="173"/>
    </row>
    <row r="108" spans="1:17" ht="12">
      <c r="A108" s="173"/>
      <c r="B108" s="173"/>
      <c r="C108" s="173"/>
      <c r="D108" s="173"/>
      <c r="E108" s="173"/>
      <c r="F108" s="173"/>
      <c r="G108" s="173"/>
      <c r="H108" s="173"/>
      <c r="I108" s="173"/>
      <c r="J108" s="173"/>
      <c r="K108" s="173"/>
      <c r="L108" s="173"/>
      <c r="M108" s="173"/>
      <c r="N108" s="173"/>
      <c r="O108" s="173"/>
      <c r="P108" s="173"/>
      <c r="Q108" s="173"/>
    </row>
    <row r="109" spans="1:17" ht="12">
      <c r="A109" s="173"/>
      <c r="B109" s="173"/>
      <c r="C109" s="173"/>
      <c r="D109" s="173"/>
      <c r="E109" s="173"/>
      <c r="F109" s="173"/>
      <c r="G109" s="173"/>
      <c r="H109" s="173"/>
      <c r="I109" s="173"/>
      <c r="J109" s="173"/>
      <c r="K109" s="173"/>
      <c r="L109" s="173"/>
      <c r="M109" s="173"/>
      <c r="N109" s="173"/>
      <c r="O109" s="173"/>
      <c r="P109" s="173"/>
      <c r="Q109" s="173"/>
    </row>
    <row r="110" spans="1:17" ht="12">
      <c r="A110" s="173"/>
      <c r="B110" s="173"/>
      <c r="C110" s="173"/>
      <c r="D110" s="173"/>
      <c r="E110" s="173"/>
      <c r="F110" s="173"/>
      <c r="G110" s="173"/>
      <c r="H110" s="173"/>
      <c r="I110" s="173"/>
      <c r="J110" s="173"/>
      <c r="K110" s="173"/>
      <c r="L110" s="173"/>
      <c r="M110" s="173"/>
      <c r="N110" s="173"/>
      <c r="O110" s="173"/>
      <c r="P110" s="173"/>
      <c r="Q110" s="173"/>
    </row>
    <row r="111" spans="1:17" ht="12">
      <c r="A111" s="173"/>
      <c r="B111" s="173"/>
      <c r="C111" s="173"/>
      <c r="D111" s="173"/>
      <c r="E111" s="173"/>
      <c r="F111" s="173"/>
      <c r="G111" s="173"/>
      <c r="H111" s="173"/>
      <c r="I111" s="173"/>
      <c r="J111" s="173"/>
      <c r="K111" s="173"/>
      <c r="L111" s="173"/>
      <c r="M111" s="173"/>
      <c r="N111" s="173"/>
      <c r="O111" s="173"/>
      <c r="P111" s="173"/>
      <c r="Q111" s="173"/>
    </row>
    <row r="112" spans="1:17" ht="12">
      <c r="A112" s="173"/>
      <c r="B112" s="173"/>
      <c r="C112" s="173"/>
      <c r="D112" s="173"/>
      <c r="E112" s="173"/>
      <c r="F112" s="173"/>
      <c r="G112" s="173"/>
      <c r="H112" s="173"/>
      <c r="I112" s="173"/>
      <c r="J112" s="173"/>
      <c r="K112" s="173"/>
      <c r="L112" s="173"/>
      <c r="M112" s="173"/>
      <c r="N112" s="173"/>
      <c r="O112" s="173"/>
      <c r="P112" s="173"/>
      <c r="Q112" s="173"/>
    </row>
    <row r="113" spans="1:17" ht="12">
      <c r="A113" s="173"/>
      <c r="B113" s="173"/>
      <c r="C113" s="173"/>
      <c r="D113" s="173"/>
      <c r="E113" s="173"/>
      <c r="F113" s="173"/>
      <c r="G113" s="173"/>
      <c r="H113" s="173"/>
      <c r="I113" s="173"/>
      <c r="J113" s="173"/>
      <c r="K113" s="173"/>
      <c r="L113" s="173"/>
      <c r="M113" s="173"/>
      <c r="N113" s="173"/>
      <c r="O113" s="173"/>
      <c r="P113" s="173"/>
      <c r="Q113" s="173"/>
    </row>
    <row r="114" spans="1:17" ht="12">
      <c r="A114" s="173"/>
      <c r="B114" s="173"/>
      <c r="C114" s="173"/>
      <c r="D114" s="173"/>
      <c r="E114" s="173"/>
      <c r="F114" s="173"/>
      <c r="G114" s="173"/>
      <c r="H114" s="173"/>
      <c r="I114" s="173"/>
      <c r="J114" s="173"/>
      <c r="K114" s="173"/>
      <c r="L114" s="173"/>
      <c r="M114" s="173"/>
      <c r="N114" s="173"/>
      <c r="O114" s="173"/>
      <c r="P114" s="173"/>
      <c r="Q114" s="173"/>
    </row>
    <row r="115" spans="1:17" ht="12">
      <c r="A115" s="173"/>
      <c r="B115" s="173"/>
      <c r="C115" s="173"/>
      <c r="D115" s="173"/>
      <c r="E115" s="173"/>
      <c r="F115" s="173"/>
      <c r="G115" s="173"/>
      <c r="H115" s="173"/>
      <c r="I115" s="173"/>
      <c r="J115" s="173"/>
      <c r="K115" s="173"/>
      <c r="L115" s="173"/>
      <c r="M115" s="173"/>
      <c r="N115" s="173"/>
      <c r="O115" s="173"/>
      <c r="P115" s="173"/>
      <c r="Q115" s="173"/>
    </row>
    <row r="116" spans="1:17" ht="12">
      <c r="A116" s="173"/>
      <c r="B116" s="173"/>
      <c r="C116" s="173"/>
      <c r="D116" s="173"/>
      <c r="E116" s="173"/>
      <c r="F116" s="173"/>
      <c r="G116" s="173"/>
      <c r="H116" s="173"/>
      <c r="I116" s="173"/>
      <c r="J116" s="173"/>
      <c r="K116" s="173"/>
      <c r="L116" s="173"/>
      <c r="M116" s="173"/>
      <c r="N116" s="173"/>
      <c r="O116" s="173"/>
      <c r="P116" s="173"/>
      <c r="Q116" s="173"/>
    </row>
    <row r="117" spans="1:17" ht="12">
      <c r="A117" s="173"/>
      <c r="B117" s="173"/>
      <c r="C117" s="173"/>
      <c r="D117" s="173"/>
      <c r="E117" s="173"/>
      <c r="F117" s="173"/>
      <c r="G117" s="173"/>
      <c r="H117" s="173"/>
      <c r="I117" s="173"/>
      <c r="J117" s="173"/>
      <c r="K117" s="173"/>
      <c r="L117" s="173"/>
      <c r="M117" s="173"/>
      <c r="N117" s="173"/>
      <c r="O117" s="173"/>
      <c r="P117" s="173"/>
      <c r="Q117" s="173"/>
    </row>
    <row r="118" spans="1:17" ht="12">
      <c r="A118" s="173"/>
      <c r="B118" s="173"/>
      <c r="C118" s="173"/>
      <c r="D118" s="173"/>
      <c r="E118" s="173"/>
      <c r="F118" s="173"/>
      <c r="G118" s="173"/>
      <c r="H118" s="173"/>
      <c r="I118" s="173"/>
      <c r="J118" s="173"/>
      <c r="K118" s="173"/>
      <c r="L118" s="173"/>
      <c r="M118" s="173"/>
      <c r="N118" s="173"/>
      <c r="O118" s="173"/>
      <c r="P118" s="173"/>
      <c r="Q118" s="173"/>
    </row>
    <row r="119" spans="1:17" ht="12">
      <c r="A119" s="173"/>
      <c r="B119" s="173"/>
      <c r="C119" s="173"/>
      <c r="D119" s="173"/>
      <c r="E119" s="173"/>
      <c r="F119" s="173"/>
      <c r="G119" s="173"/>
      <c r="H119" s="173"/>
      <c r="I119" s="173"/>
      <c r="J119" s="173"/>
      <c r="K119" s="173"/>
      <c r="L119" s="173"/>
      <c r="M119" s="173"/>
      <c r="N119" s="173"/>
      <c r="O119" s="173"/>
      <c r="P119" s="173"/>
      <c r="Q119" s="173"/>
    </row>
    <row r="120" spans="1:17" ht="12">
      <c r="A120" s="173"/>
      <c r="B120" s="173"/>
      <c r="C120" s="173"/>
      <c r="D120" s="173"/>
      <c r="E120" s="173"/>
      <c r="F120" s="173"/>
      <c r="G120" s="173"/>
      <c r="H120" s="173"/>
      <c r="I120" s="173"/>
      <c r="J120" s="173"/>
      <c r="K120" s="173"/>
      <c r="L120" s="173"/>
      <c r="M120" s="173"/>
      <c r="N120" s="173"/>
      <c r="O120" s="173"/>
      <c r="P120" s="173"/>
      <c r="Q120" s="173"/>
    </row>
    <row r="121" spans="1:17" ht="12">
      <c r="A121" s="173"/>
      <c r="B121" s="173"/>
      <c r="C121" s="173"/>
      <c r="D121" s="173"/>
      <c r="E121" s="173"/>
      <c r="F121" s="173"/>
      <c r="G121" s="173"/>
      <c r="H121" s="173"/>
      <c r="I121" s="173"/>
      <c r="J121" s="173"/>
      <c r="K121" s="173"/>
      <c r="L121" s="173"/>
      <c r="M121" s="173"/>
      <c r="N121" s="173"/>
      <c r="O121" s="173"/>
      <c r="P121" s="173"/>
      <c r="Q121" s="173"/>
    </row>
    <row r="122" spans="1:17" ht="12">
      <c r="A122" s="173"/>
      <c r="B122" s="173"/>
      <c r="C122" s="173"/>
      <c r="D122" s="173"/>
      <c r="E122" s="173"/>
      <c r="F122" s="173"/>
      <c r="G122" s="173"/>
      <c r="H122" s="173"/>
      <c r="I122" s="173"/>
      <c r="J122" s="173"/>
      <c r="K122" s="173"/>
      <c r="L122" s="173"/>
      <c r="M122" s="173"/>
      <c r="N122" s="173"/>
      <c r="O122" s="173"/>
      <c r="P122" s="173"/>
      <c r="Q122" s="173"/>
    </row>
    <row r="123" spans="1:17" ht="12">
      <c r="A123" s="173"/>
      <c r="B123" s="173"/>
      <c r="C123" s="173"/>
      <c r="D123" s="173"/>
      <c r="E123" s="173"/>
      <c r="F123" s="173"/>
      <c r="G123" s="173"/>
      <c r="H123" s="173"/>
      <c r="I123" s="173"/>
      <c r="J123" s="173"/>
      <c r="K123" s="173"/>
      <c r="L123" s="173"/>
      <c r="M123" s="173"/>
      <c r="N123" s="173"/>
      <c r="O123" s="173"/>
      <c r="P123" s="173"/>
      <c r="Q123" s="173"/>
    </row>
    <row r="124" spans="1:17" ht="12">
      <c r="A124" s="173"/>
      <c r="B124" s="173"/>
      <c r="C124" s="173"/>
      <c r="D124" s="173"/>
      <c r="E124" s="173"/>
      <c r="F124" s="173"/>
      <c r="G124" s="173"/>
      <c r="H124" s="173"/>
      <c r="I124" s="173"/>
      <c r="J124" s="173"/>
      <c r="K124" s="173"/>
      <c r="L124" s="173"/>
      <c r="M124" s="173"/>
      <c r="N124" s="173"/>
      <c r="O124" s="173"/>
      <c r="P124" s="173"/>
      <c r="Q124" s="173"/>
    </row>
    <row r="125" spans="1:17" ht="12">
      <c r="A125" s="173"/>
      <c r="B125" s="173"/>
      <c r="C125" s="173"/>
      <c r="D125" s="173"/>
      <c r="E125" s="173"/>
      <c r="F125" s="173"/>
      <c r="G125" s="173"/>
      <c r="H125" s="173"/>
      <c r="I125" s="173"/>
      <c r="J125" s="173"/>
      <c r="K125" s="173"/>
      <c r="L125" s="173"/>
      <c r="M125" s="173"/>
      <c r="N125" s="173"/>
      <c r="O125" s="173"/>
      <c r="P125" s="173"/>
      <c r="Q125" s="173"/>
    </row>
    <row r="126" spans="1:17" ht="12">
      <c r="A126" s="173"/>
      <c r="B126" s="173"/>
      <c r="C126" s="173"/>
      <c r="D126" s="173"/>
      <c r="E126" s="173"/>
      <c r="F126" s="173"/>
      <c r="G126" s="173"/>
      <c r="H126" s="173"/>
      <c r="I126" s="173"/>
      <c r="J126" s="173"/>
      <c r="K126" s="173"/>
      <c r="L126" s="173"/>
      <c r="M126" s="173"/>
      <c r="N126" s="173"/>
      <c r="O126" s="173"/>
      <c r="P126" s="173"/>
      <c r="Q126" s="173"/>
    </row>
    <row r="127" spans="1:17" ht="12">
      <c r="A127" s="173"/>
      <c r="B127" s="173"/>
      <c r="C127" s="173"/>
      <c r="D127" s="173"/>
      <c r="E127" s="173"/>
      <c r="F127" s="173"/>
      <c r="G127" s="173"/>
      <c r="H127" s="173"/>
      <c r="I127" s="173"/>
      <c r="J127" s="173"/>
      <c r="K127" s="173"/>
      <c r="L127" s="173"/>
      <c r="M127" s="173"/>
      <c r="N127" s="173"/>
      <c r="O127" s="173"/>
      <c r="P127" s="173"/>
      <c r="Q127" s="173"/>
    </row>
  </sheetData>
  <sheetProtection/>
  <printOptions/>
  <pageMargins left="0.787401575" right="0.787401575" top="0.984251969" bottom="0.984251969" header="0.5" footer="0.5"/>
  <pageSetup horizontalDpi="600" verticalDpi="600" orientation="portrait" paperSize="9" scale="70" r:id="rId2"/>
  <drawing r:id="rId1"/>
</worksheet>
</file>

<file path=xl/worksheets/sheet5.xml><?xml version="1.0" encoding="utf-8"?>
<worksheet xmlns="http://schemas.openxmlformats.org/spreadsheetml/2006/main" xmlns:r="http://schemas.openxmlformats.org/officeDocument/2006/relationships">
  <dimension ref="A1:AK118"/>
  <sheetViews>
    <sheetView zoomScalePageLayoutView="0" workbookViewId="0" topLeftCell="A1">
      <selection activeCell="A1" sqref="A1"/>
    </sheetView>
  </sheetViews>
  <sheetFormatPr defaultColWidth="11.421875" defaultRowHeight="12.75"/>
  <cols>
    <col min="1" max="1" width="1.28515625" style="106" customWidth="1"/>
    <col min="2" max="2" width="24.8515625" style="106" customWidth="1"/>
    <col min="3" max="12" width="11.421875" style="106" customWidth="1"/>
    <col min="13" max="13" width="4.57421875" style="106" customWidth="1"/>
    <col min="14" max="16384" width="11.421875" style="106" customWidth="1"/>
  </cols>
  <sheetData>
    <row r="1" spans="1:37" ht="45" customHeight="1">
      <c r="A1" s="173"/>
      <c r="B1" s="278" t="s">
        <v>297</v>
      </c>
      <c r="C1" s="278"/>
      <c r="D1" s="278"/>
      <c r="E1" s="278"/>
      <c r="F1" s="278"/>
      <c r="G1" s="278"/>
      <c r="H1" s="278"/>
      <c r="I1" s="278"/>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row>
    <row r="2" spans="1:37" ht="12.75" thickBot="1">
      <c r="A2" s="173"/>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row>
    <row r="3" spans="1:37" ht="27.75" customHeight="1">
      <c r="A3" s="173"/>
      <c r="B3" s="273" t="s">
        <v>298</v>
      </c>
      <c r="C3" s="274"/>
      <c r="D3" s="274"/>
      <c r="E3" s="274"/>
      <c r="F3" s="274"/>
      <c r="G3" s="274"/>
      <c r="H3" s="275" t="s">
        <v>62</v>
      </c>
      <c r="I3" s="276"/>
      <c r="J3" s="276"/>
      <c r="K3" s="276"/>
      <c r="L3" s="277"/>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row>
    <row r="4" spans="1:37" ht="27">
      <c r="A4" s="173"/>
      <c r="B4" s="178"/>
      <c r="C4" s="181" t="s">
        <v>231</v>
      </c>
      <c r="D4" s="181" t="s">
        <v>232</v>
      </c>
      <c r="E4" s="181" t="s">
        <v>61</v>
      </c>
      <c r="F4" s="181" t="s">
        <v>234</v>
      </c>
      <c r="G4" s="181" t="s">
        <v>385</v>
      </c>
      <c r="H4" s="181" t="s">
        <v>231</v>
      </c>
      <c r="I4" s="181" t="s">
        <v>232</v>
      </c>
      <c r="J4" s="181" t="s">
        <v>61</v>
      </c>
      <c r="K4" s="181" t="s">
        <v>234</v>
      </c>
      <c r="L4" s="182" t="s">
        <v>385</v>
      </c>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row>
    <row r="5" spans="1:37" ht="24.75" thickBot="1">
      <c r="A5" s="173"/>
      <c r="B5" s="179"/>
      <c r="C5" s="165" t="s">
        <v>237</v>
      </c>
      <c r="D5" s="165" t="s">
        <v>238</v>
      </c>
      <c r="E5" s="165" t="s">
        <v>239</v>
      </c>
      <c r="F5" s="165" t="s">
        <v>237</v>
      </c>
      <c r="G5" s="165" t="s">
        <v>237</v>
      </c>
      <c r="H5" s="165" t="s">
        <v>237</v>
      </c>
      <c r="I5" s="165" t="s">
        <v>238</v>
      </c>
      <c r="J5" s="165" t="s">
        <v>239</v>
      </c>
      <c r="K5" s="165" t="s">
        <v>237</v>
      </c>
      <c r="L5" s="180" t="s">
        <v>237</v>
      </c>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row>
    <row r="6" spans="1:37" ht="13.5">
      <c r="A6" s="173"/>
      <c r="B6" s="84" t="s">
        <v>344</v>
      </c>
      <c r="C6" s="96">
        <v>1.298</v>
      </c>
      <c r="D6" s="96">
        <v>5.5023</v>
      </c>
      <c r="E6" s="96">
        <v>1.0786</v>
      </c>
      <c r="F6" s="96">
        <v>0</v>
      </c>
      <c r="G6" s="96">
        <f>C6+D6+E6*1.9+F6</f>
        <v>8.84964</v>
      </c>
      <c r="H6" s="85">
        <v>1.298</v>
      </c>
      <c r="I6" s="86">
        <v>5.5023</v>
      </c>
      <c r="J6" s="86">
        <v>1.0786</v>
      </c>
      <c r="K6" s="86">
        <v>0</v>
      </c>
      <c r="L6" s="115">
        <f>H6+I6+J6*1.9+K6</f>
        <v>8.84964</v>
      </c>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row>
    <row r="7" spans="1:37" ht="12">
      <c r="A7" s="173"/>
      <c r="B7" s="84" t="s">
        <v>209</v>
      </c>
      <c r="C7" s="96">
        <v>27.504</v>
      </c>
      <c r="D7" s="96">
        <v>8.073</v>
      </c>
      <c r="E7" s="96">
        <v>0</v>
      </c>
      <c r="F7" s="96">
        <v>0</v>
      </c>
      <c r="G7" s="96">
        <f aca="true" t="shared" si="0" ref="G7:G70">C7+D7+E7*1.9+F7</f>
        <v>35.577</v>
      </c>
      <c r="H7" s="85">
        <v>25.204248</v>
      </c>
      <c r="I7" s="86">
        <v>7.926922</v>
      </c>
      <c r="J7" s="86">
        <v>0</v>
      </c>
      <c r="K7" s="86">
        <v>0</v>
      </c>
      <c r="L7" s="115">
        <f>H7+I7+J7*1.9+K7</f>
        <v>33.13117</v>
      </c>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row>
    <row r="8" spans="1:37" ht="13.5">
      <c r="A8" s="173"/>
      <c r="B8" s="84" t="s">
        <v>211</v>
      </c>
      <c r="C8" s="96">
        <v>59.964778</v>
      </c>
      <c r="D8" s="96">
        <v>1.89484</v>
      </c>
      <c r="E8" s="96">
        <v>0</v>
      </c>
      <c r="F8" s="96">
        <v>0</v>
      </c>
      <c r="G8" s="96">
        <f t="shared" si="0"/>
        <v>61.859618000000005</v>
      </c>
      <c r="H8" s="85">
        <v>14.247662000000005</v>
      </c>
      <c r="I8" s="86">
        <v>0.871081</v>
      </c>
      <c r="J8" s="86">
        <v>0</v>
      </c>
      <c r="K8" s="86">
        <v>0</v>
      </c>
      <c r="L8" s="115">
        <f aca="true" t="shared" si="1" ref="L8:L71">H8+I8+J8*1.9+K8</f>
        <v>15.118743000000006</v>
      </c>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row>
    <row r="9" spans="1:37" ht="12">
      <c r="A9" s="173"/>
      <c r="B9" s="84" t="s">
        <v>15</v>
      </c>
      <c r="C9" s="96">
        <v>0.85134</v>
      </c>
      <c r="D9" s="96">
        <v>0.049998</v>
      </c>
      <c r="E9" s="96">
        <v>0</v>
      </c>
      <c r="F9" s="96">
        <v>0</v>
      </c>
      <c r="G9" s="96">
        <f t="shared" si="0"/>
        <v>0.901338</v>
      </c>
      <c r="H9" s="85">
        <v>0.663378</v>
      </c>
      <c r="I9" s="86">
        <v>0.049998</v>
      </c>
      <c r="J9" s="86">
        <v>-0.0038900000000000002</v>
      </c>
      <c r="K9" s="86">
        <v>0</v>
      </c>
      <c r="L9" s="115">
        <f t="shared" si="1"/>
        <v>0.705985</v>
      </c>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row>
    <row r="10" spans="1:37" ht="12">
      <c r="A10" s="173"/>
      <c r="B10" s="84" t="s">
        <v>112</v>
      </c>
      <c r="C10" s="96">
        <v>55.1247</v>
      </c>
      <c r="D10" s="96">
        <v>3.9405400000000004</v>
      </c>
      <c r="E10" s="96">
        <v>1.269576</v>
      </c>
      <c r="F10" s="96">
        <v>0</v>
      </c>
      <c r="G10" s="96">
        <f t="shared" si="0"/>
        <v>61.47743439999999</v>
      </c>
      <c r="H10" s="85">
        <v>5.0209489999999946</v>
      </c>
      <c r="I10" s="86">
        <v>1.1819450000000002</v>
      </c>
      <c r="J10" s="86">
        <v>0.22502899999999992</v>
      </c>
      <c r="K10" s="86">
        <v>0</v>
      </c>
      <c r="L10" s="115">
        <f t="shared" si="1"/>
        <v>6.630449099999995</v>
      </c>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row>
    <row r="11" spans="1:37" ht="12">
      <c r="A11" s="173"/>
      <c r="B11" s="84" t="s">
        <v>113</v>
      </c>
      <c r="C11" s="96">
        <v>143.069</v>
      </c>
      <c r="D11" s="96">
        <v>1.516</v>
      </c>
      <c r="E11" s="96">
        <v>2.445</v>
      </c>
      <c r="F11" s="96">
        <v>0</v>
      </c>
      <c r="G11" s="96">
        <f t="shared" si="0"/>
        <v>149.23049999999998</v>
      </c>
      <c r="H11" s="116">
        <v>21.215120999999982</v>
      </c>
      <c r="I11" s="117">
        <v>0.14661599999999986</v>
      </c>
      <c r="J11" s="117">
        <v>0.3969959999999997</v>
      </c>
      <c r="K11" s="117">
        <v>0</v>
      </c>
      <c r="L11" s="115">
        <f t="shared" si="1"/>
        <v>22.116029399999984</v>
      </c>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row>
    <row r="12" spans="1:37" ht="12">
      <c r="A12" s="173"/>
      <c r="B12" s="221" t="s">
        <v>114</v>
      </c>
      <c r="C12" s="96">
        <v>528.5105599999999</v>
      </c>
      <c r="D12" s="96">
        <v>156.137</v>
      </c>
      <c r="E12" s="96">
        <v>14.480923</v>
      </c>
      <c r="F12" s="96">
        <v>0</v>
      </c>
      <c r="G12" s="96">
        <f t="shared" si="0"/>
        <v>712.1613136999999</v>
      </c>
      <c r="H12" s="85">
        <v>125.71073799999994</v>
      </c>
      <c r="I12" s="86">
        <v>20.359016999999994</v>
      </c>
      <c r="J12" s="86">
        <v>2.1794569999999993</v>
      </c>
      <c r="K12" s="86">
        <v>0</v>
      </c>
      <c r="L12" s="115">
        <f t="shared" si="1"/>
        <v>150.21072329999993</v>
      </c>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row>
    <row r="13" spans="1:37" ht="12">
      <c r="A13" s="173"/>
      <c r="B13" s="84" t="s">
        <v>115</v>
      </c>
      <c r="C13" s="96">
        <v>135.1063</v>
      </c>
      <c r="D13" s="96">
        <v>43.53201</v>
      </c>
      <c r="E13" s="96">
        <v>4.04834</v>
      </c>
      <c r="F13" s="96">
        <v>0</v>
      </c>
      <c r="G13" s="96">
        <f t="shared" si="0"/>
        <v>186.330156</v>
      </c>
      <c r="H13" s="85">
        <v>45.85607</v>
      </c>
      <c r="I13" s="86">
        <v>5.888238000000001</v>
      </c>
      <c r="J13" s="86">
        <v>0.35538499999999873</v>
      </c>
      <c r="K13" s="86">
        <v>0</v>
      </c>
      <c r="L13" s="115">
        <f t="shared" si="1"/>
        <v>52.4195395</v>
      </c>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row>
    <row r="14" spans="1:37" ht="12">
      <c r="A14" s="173"/>
      <c r="B14" s="84" t="s">
        <v>116</v>
      </c>
      <c r="C14" s="96">
        <v>12.01777</v>
      </c>
      <c r="D14" s="96">
        <v>5.567550000000001</v>
      </c>
      <c r="E14" s="96">
        <v>0.591705</v>
      </c>
      <c r="F14" s="96">
        <v>0</v>
      </c>
      <c r="G14" s="96">
        <f t="shared" si="0"/>
        <v>18.709559500000005</v>
      </c>
      <c r="H14" s="85">
        <v>2.3626749999999994</v>
      </c>
      <c r="I14" s="86">
        <v>2.244495000000001</v>
      </c>
      <c r="J14" s="86">
        <v>0.20531800000000006</v>
      </c>
      <c r="K14" s="86">
        <v>0</v>
      </c>
      <c r="L14" s="115">
        <f t="shared" si="1"/>
        <v>4.9972742</v>
      </c>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row>
    <row r="15" spans="1:37" ht="12">
      <c r="A15" s="173"/>
      <c r="B15" s="84" t="s">
        <v>160</v>
      </c>
      <c r="C15" s="96">
        <v>0.42</v>
      </c>
      <c r="D15" s="96">
        <v>0.0008</v>
      </c>
      <c r="E15" s="96">
        <v>0</v>
      </c>
      <c r="F15" s="96">
        <v>0</v>
      </c>
      <c r="G15" s="96">
        <f t="shared" si="0"/>
        <v>0.4208</v>
      </c>
      <c r="H15" s="85">
        <v>0.287969</v>
      </c>
      <c r="I15" s="86">
        <v>0.000631</v>
      </c>
      <c r="J15" s="86">
        <v>0</v>
      </c>
      <c r="K15" s="86">
        <v>0</v>
      </c>
      <c r="L15" s="115">
        <f t="shared" si="1"/>
        <v>0.28859999999999997</v>
      </c>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row>
    <row r="16" spans="1:37" ht="12">
      <c r="A16" s="173"/>
      <c r="B16" s="84" t="s">
        <v>117</v>
      </c>
      <c r="C16" s="96">
        <v>23.852</v>
      </c>
      <c r="D16" s="96">
        <v>8.381</v>
      </c>
      <c r="E16" s="96">
        <v>0.12543</v>
      </c>
      <c r="F16" s="96">
        <v>0</v>
      </c>
      <c r="G16" s="96">
        <f t="shared" si="0"/>
        <v>32.471317000000006</v>
      </c>
      <c r="H16" s="85">
        <v>10.777411</v>
      </c>
      <c r="I16" s="86">
        <v>8.015396</v>
      </c>
      <c r="J16" s="86">
        <v>0.105244</v>
      </c>
      <c r="K16" s="86">
        <v>0</v>
      </c>
      <c r="L16" s="115">
        <f t="shared" si="1"/>
        <v>18.992770600000004</v>
      </c>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row>
    <row r="17" spans="1:37" ht="12">
      <c r="A17" s="173"/>
      <c r="B17" s="84" t="s">
        <v>29</v>
      </c>
      <c r="C17" s="96">
        <v>4.04514</v>
      </c>
      <c r="D17" s="96">
        <v>1.10376</v>
      </c>
      <c r="E17" s="96">
        <v>0.205881</v>
      </c>
      <c r="F17" s="96">
        <v>0</v>
      </c>
      <c r="G17" s="96">
        <f t="shared" si="0"/>
        <v>5.5400739</v>
      </c>
      <c r="H17" s="85">
        <v>2.328</v>
      </c>
      <c r="I17" s="86">
        <v>1.030215</v>
      </c>
      <c r="J17" s="86">
        <v>0.192729</v>
      </c>
      <c r="K17" s="86">
        <v>0</v>
      </c>
      <c r="L17" s="115">
        <f t="shared" si="1"/>
        <v>3.7244001</v>
      </c>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row>
    <row r="18" spans="1:37" ht="13.5">
      <c r="A18" s="173"/>
      <c r="B18" s="84" t="s">
        <v>345</v>
      </c>
      <c r="C18" s="96">
        <v>11.107232</v>
      </c>
      <c r="D18" s="96">
        <v>32.643188</v>
      </c>
      <c r="E18" s="96">
        <v>5.646774</v>
      </c>
      <c r="F18" s="96">
        <v>0</v>
      </c>
      <c r="G18" s="96">
        <f t="shared" si="0"/>
        <v>54.479290600000006</v>
      </c>
      <c r="H18" s="85">
        <v>11.107232</v>
      </c>
      <c r="I18" s="86">
        <v>32.643188</v>
      </c>
      <c r="J18" s="86">
        <v>5.646774</v>
      </c>
      <c r="K18" s="86">
        <v>0</v>
      </c>
      <c r="L18" s="115">
        <f t="shared" si="1"/>
        <v>54.479290600000006</v>
      </c>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row>
    <row r="19" spans="1:37" ht="12">
      <c r="A19" s="173"/>
      <c r="B19" s="84" t="s">
        <v>118</v>
      </c>
      <c r="C19" s="96">
        <v>8.262</v>
      </c>
      <c r="D19" s="96">
        <v>0</v>
      </c>
      <c r="E19" s="96">
        <v>0</v>
      </c>
      <c r="F19" s="96">
        <v>0</v>
      </c>
      <c r="G19" s="96">
        <f t="shared" si="0"/>
        <v>8.262</v>
      </c>
      <c r="H19" s="85">
        <v>0.3170610000000016</v>
      </c>
      <c r="I19" s="86">
        <v>0</v>
      </c>
      <c r="J19" s="86">
        <v>0</v>
      </c>
      <c r="K19" s="86">
        <v>0</v>
      </c>
      <c r="L19" s="115">
        <f t="shared" si="1"/>
        <v>0.3170610000000016</v>
      </c>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row>
    <row r="20" spans="1:37" ht="12">
      <c r="A20" s="173"/>
      <c r="B20" s="84" t="s">
        <v>119</v>
      </c>
      <c r="C20" s="96">
        <v>116.225</v>
      </c>
      <c r="D20" s="96">
        <v>0</v>
      </c>
      <c r="E20" s="96">
        <v>0</v>
      </c>
      <c r="F20" s="96">
        <v>0</v>
      </c>
      <c r="G20" s="96">
        <f t="shared" si="0"/>
        <v>116.225</v>
      </c>
      <c r="H20" s="85">
        <v>63.436572</v>
      </c>
      <c r="I20" s="86">
        <v>0</v>
      </c>
      <c r="J20" s="86">
        <v>0</v>
      </c>
      <c r="K20" s="86">
        <v>0</v>
      </c>
      <c r="L20" s="115">
        <f t="shared" si="1"/>
        <v>63.436572</v>
      </c>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row>
    <row r="21" spans="1:37" ht="13.5">
      <c r="A21" s="173"/>
      <c r="B21" s="84" t="s">
        <v>223</v>
      </c>
      <c r="C21" s="96">
        <v>360.09999999999997</v>
      </c>
      <c r="D21" s="96">
        <v>24.2413</v>
      </c>
      <c r="E21" s="96">
        <v>3.00868</v>
      </c>
      <c r="F21" s="96">
        <v>0</v>
      </c>
      <c r="G21" s="96">
        <f t="shared" si="0"/>
        <v>390.057792</v>
      </c>
      <c r="H21" s="85">
        <v>20.059347999999886</v>
      </c>
      <c r="I21" s="86">
        <v>1.4942299999999982</v>
      </c>
      <c r="J21" s="86">
        <v>0.23870600000000008</v>
      </c>
      <c r="K21" s="86">
        <v>0</v>
      </c>
      <c r="L21" s="115">
        <f t="shared" si="1"/>
        <v>22.007119399999883</v>
      </c>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row>
    <row r="22" spans="1:37" ht="13.5">
      <c r="A22" s="173"/>
      <c r="B22" s="84" t="s">
        <v>224</v>
      </c>
      <c r="C22" s="96">
        <v>47.91807</v>
      </c>
      <c r="D22" s="96">
        <v>45.701519999999995</v>
      </c>
      <c r="E22" s="96">
        <v>6.096304</v>
      </c>
      <c r="F22" s="96">
        <v>0</v>
      </c>
      <c r="G22" s="96">
        <f t="shared" si="0"/>
        <v>105.20256759999998</v>
      </c>
      <c r="H22" s="85">
        <v>14.319815000000006</v>
      </c>
      <c r="I22" s="86">
        <v>21.724517999999996</v>
      </c>
      <c r="J22" s="86">
        <v>3.211521</v>
      </c>
      <c r="K22" s="86">
        <v>0</v>
      </c>
      <c r="L22" s="115">
        <f t="shared" si="1"/>
        <v>42.1462229</v>
      </c>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row>
    <row r="23" spans="1:37" ht="12">
      <c r="A23" s="173"/>
      <c r="B23" s="84" t="s">
        <v>37</v>
      </c>
      <c r="C23" s="96">
        <v>0</v>
      </c>
      <c r="D23" s="96">
        <v>14.568544</v>
      </c>
      <c r="E23" s="96">
        <v>1.933994</v>
      </c>
      <c r="F23" s="96">
        <v>4.0338</v>
      </c>
      <c r="G23" s="96">
        <f t="shared" si="0"/>
        <v>22.2769326</v>
      </c>
      <c r="H23" s="85">
        <v>0</v>
      </c>
      <c r="I23" s="86">
        <v>2.3325439999999986</v>
      </c>
      <c r="J23" s="86">
        <v>0.3191069999999998</v>
      </c>
      <c r="K23" s="86">
        <v>0</v>
      </c>
      <c r="L23" s="115">
        <f t="shared" si="1"/>
        <v>2.938847299999998</v>
      </c>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row>
    <row r="24" spans="1:37" ht="13.5">
      <c r="A24" s="173"/>
      <c r="B24" s="84" t="s">
        <v>215</v>
      </c>
      <c r="C24" s="96">
        <v>38.815333</v>
      </c>
      <c r="D24" s="96">
        <v>6.182600000000001</v>
      </c>
      <c r="E24" s="96">
        <v>1.8742329999999998</v>
      </c>
      <c r="F24" s="96">
        <v>0</v>
      </c>
      <c r="G24" s="96">
        <f t="shared" si="0"/>
        <v>48.558975700000005</v>
      </c>
      <c r="H24" s="85">
        <v>4.124631000000008</v>
      </c>
      <c r="I24" s="86">
        <v>0.28535600000000105</v>
      </c>
      <c r="J24" s="86">
        <v>0.022509999999999808</v>
      </c>
      <c r="K24" s="86">
        <v>0</v>
      </c>
      <c r="L24" s="115">
        <f t="shared" si="1"/>
        <v>4.452756000000009</v>
      </c>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row>
    <row r="25" spans="1:37" ht="13.5">
      <c r="A25" s="173"/>
      <c r="B25" s="84" t="s">
        <v>319</v>
      </c>
      <c r="C25" s="96">
        <v>186</v>
      </c>
      <c r="D25" s="96">
        <v>41.614582</v>
      </c>
      <c r="E25" s="96">
        <v>1.73</v>
      </c>
      <c r="F25" s="96">
        <v>0</v>
      </c>
      <c r="G25" s="96">
        <f t="shared" si="0"/>
        <v>230.901582</v>
      </c>
      <c r="H25" s="85">
        <v>58.662428000000006</v>
      </c>
      <c r="I25" s="86">
        <v>30.074582</v>
      </c>
      <c r="J25" s="86">
        <v>1.231906</v>
      </c>
      <c r="K25" s="86">
        <v>0</v>
      </c>
      <c r="L25" s="115">
        <f t="shared" si="1"/>
        <v>91.0776314</v>
      </c>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row>
    <row r="26" spans="1:37" ht="12">
      <c r="A26" s="173"/>
      <c r="B26" s="84" t="s">
        <v>43</v>
      </c>
      <c r="C26" s="96">
        <v>7.147</v>
      </c>
      <c r="D26" s="96">
        <v>44.566</v>
      </c>
      <c r="E26" s="96">
        <v>0</v>
      </c>
      <c r="F26" s="96">
        <v>0</v>
      </c>
      <c r="G26" s="96">
        <f t="shared" si="0"/>
        <v>51.713</v>
      </c>
      <c r="H26" s="85">
        <v>0.6822720000000011</v>
      </c>
      <c r="I26" s="86">
        <v>0.3260000000000005</v>
      </c>
      <c r="J26" s="86">
        <v>0</v>
      </c>
      <c r="K26" s="86">
        <v>0</v>
      </c>
      <c r="L26" s="115">
        <f t="shared" si="1"/>
        <v>1.0082720000000016</v>
      </c>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row>
    <row r="27" spans="1:37" ht="12">
      <c r="A27" s="173"/>
      <c r="B27" s="84" t="s">
        <v>39</v>
      </c>
      <c r="C27" s="96">
        <v>10.233899000000001</v>
      </c>
      <c r="D27" s="96">
        <v>1.7865710000000001</v>
      </c>
      <c r="E27" s="96">
        <v>0.3963590000000001</v>
      </c>
      <c r="F27" s="96">
        <v>0</v>
      </c>
      <c r="G27" s="96">
        <f t="shared" si="0"/>
        <v>12.773552100000002</v>
      </c>
      <c r="H27" s="85">
        <v>1.2254400000000008</v>
      </c>
      <c r="I27" s="86">
        <v>0.208272</v>
      </c>
      <c r="J27" s="86">
        <v>0.14699200000000004</v>
      </c>
      <c r="K27" s="86">
        <v>0</v>
      </c>
      <c r="L27" s="115">
        <f t="shared" si="1"/>
        <v>1.7129968000000009</v>
      </c>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row>
    <row r="28" spans="1:37" ht="12">
      <c r="A28" s="173"/>
      <c r="B28" s="84" t="s">
        <v>121</v>
      </c>
      <c r="C28" s="96">
        <v>4.87434</v>
      </c>
      <c r="D28" s="96">
        <v>15.9135</v>
      </c>
      <c r="E28" s="96">
        <v>0.101122</v>
      </c>
      <c r="F28" s="96">
        <v>0</v>
      </c>
      <c r="G28" s="96">
        <f t="shared" si="0"/>
        <v>20.9799718</v>
      </c>
      <c r="H28" s="85">
        <v>0.29991200000000084</v>
      </c>
      <c r="I28" s="86">
        <v>2.069714000000001</v>
      </c>
      <c r="J28" s="86">
        <v>0.006964000000000012</v>
      </c>
      <c r="K28" s="86">
        <v>0</v>
      </c>
      <c r="L28" s="115">
        <f t="shared" si="1"/>
        <v>2.382857600000002</v>
      </c>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row>
    <row r="29" spans="1:37" ht="12">
      <c r="A29" s="173"/>
      <c r="B29" s="84" t="s">
        <v>122</v>
      </c>
      <c r="C29" s="96">
        <v>23.586599999999997</v>
      </c>
      <c r="D29" s="96">
        <v>0.8371999999999999</v>
      </c>
      <c r="E29" s="96">
        <v>0</v>
      </c>
      <c r="F29" s="96">
        <v>0</v>
      </c>
      <c r="G29" s="96">
        <f t="shared" si="0"/>
        <v>24.423799999999996</v>
      </c>
      <c r="H29" s="85">
        <v>1.8241389999999988</v>
      </c>
      <c r="I29" s="86">
        <v>-0.01608199999999993</v>
      </c>
      <c r="J29" s="86">
        <v>0</v>
      </c>
      <c r="K29" s="86">
        <v>0</v>
      </c>
      <c r="L29" s="115">
        <f t="shared" si="1"/>
        <v>1.808056999999999</v>
      </c>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row>
    <row r="30" spans="1:37" ht="12">
      <c r="A30" s="173"/>
      <c r="B30" s="84" t="s">
        <v>123</v>
      </c>
      <c r="C30" s="96">
        <v>23.87619</v>
      </c>
      <c r="D30" s="96">
        <v>25.9689</v>
      </c>
      <c r="E30" s="96">
        <v>5.725363</v>
      </c>
      <c r="F30" s="96">
        <v>2.095</v>
      </c>
      <c r="G30" s="96">
        <f t="shared" si="0"/>
        <v>62.8182797</v>
      </c>
      <c r="H30" s="85">
        <v>14.131055</v>
      </c>
      <c r="I30" s="86">
        <v>15.537516000000002</v>
      </c>
      <c r="J30" s="86">
        <v>3.4969109999999994</v>
      </c>
      <c r="K30" s="86">
        <v>-0.0017439999999999678</v>
      </c>
      <c r="L30" s="115">
        <f t="shared" si="1"/>
        <v>36.3109579</v>
      </c>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row>
    <row r="31" spans="1:37" ht="12">
      <c r="A31" s="173"/>
      <c r="B31" s="84" t="s">
        <v>48</v>
      </c>
      <c r="C31" s="96">
        <v>27.4237</v>
      </c>
      <c r="D31" s="96">
        <v>74.0499</v>
      </c>
      <c r="E31" s="96">
        <v>2.9983</v>
      </c>
      <c r="F31" s="96">
        <v>0</v>
      </c>
      <c r="G31" s="96">
        <f t="shared" si="0"/>
        <v>107.17036999999999</v>
      </c>
      <c r="H31" s="85">
        <v>20.122157</v>
      </c>
      <c r="I31" s="86">
        <v>59.446844999999996</v>
      </c>
      <c r="J31" s="86">
        <v>1.716241</v>
      </c>
      <c r="K31" s="86">
        <v>0</v>
      </c>
      <c r="L31" s="115">
        <f t="shared" si="1"/>
        <v>82.8298599</v>
      </c>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row>
    <row r="32" spans="1:37" ht="12">
      <c r="A32" s="173"/>
      <c r="B32" s="84" t="s">
        <v>51</v>
      </c>
      <c r="C32" s="96">
        <v>4.56729</v>
      </c>
      <c r="D32" s="96">
        <v>21.8573</v>
      </c>
      <c r="E32" s="96">
        <v>6.008</v>
      </c>
      <c r="F32" s="96">
        <v>2.25</v>
      </c>
      <c r="G32" s="96">
        <f t="shared" si="0"/>
        <v>40.089789999999994</v>
      </c>
      <c r="H32" s="85">
        <v>3.067996</v>
      </c>
      <c r="I32" s="86">
        <v>13.036611999999998</v>
      </c>
      <c r="J32" s="86">
        <v>3.6493029999999997</v>
      </c>
      <c r="K32" s="86">
        <v>0.02073899999999984</v>
      </c>
      <c r="L32" s="115">
        <f t="shared" si="1"/>
        <v>23.059022699999996</v>
      </c>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row>
    <row r="33" spans="1:37" ht="13.5">
      <c r="A33" s="173"/>
      <c r="B33" s="84" t="s">
        <v>422</v>
      </c>
      <c r="C33" s="96">
        <v>9.26767</v>
      </c>
      <c r="D33" s="96">
        <v>3.22591</v>
      </c>
      <c r="E33" s="96">
        <v>0.665523</v>
      </c>
      <c r="F33" s="96">
        <v>0</v>
      </c>
      <c r="G33" s="96">
        <f t="shared" si="0"/>
        <v>13.7580737</v>
      </c>
      <c r="H33" s="85">
        <v>9.26767</v>
      </c>
      <c r="I33" s="86">
        <v>3.22591</v>
      </c>
      <c r="J33" s="86">
        <v>0.665523</v>
      </c>
      <c r="K33" s="86">
        <v>0</v>
      </c>
      <c r="L33" s="115">
        <f t="shared" si="1"/>
        <v>13.7580737</v>
      </c>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row>
    <row r="34" spans="1:37" ht="12">
      <c r="A34" s="173"/>
      <c r="B34" s="84" t="s">
        <v>124</v>
      </c>
      <c r="C34" s="96">
        <v>14.5548</v>
      </c>
      <c r="D34" s="96">
        <v>0.41</v>
      </c>
      <c r="E34" s="96">
        <v>0</v>
      </c>
      <c r="F34" s="96">
        <v>0</v>
      </c>
      <c r="G34" s="96">
        <f t="shared" si="0"/>
        <v>14.9648</v>
      </c>
      <c r="H34" s="85">
        <v>0.9323370000000004</v>
      </c>
      <c r="I34" s="86">
        <v>0.062220999999999915</v>
      </c>
      <c r="J34" s="86">
        <v>0</v>
      </c>
      <c r="K34" s="86">
        <v>-0.002096</v>
      </c>
      <c r="L34" s="115">
        <f t="shared" si="1"/>
        <v>0.9924620000000003</v>
      </c>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row>
    <row r="35" spans="1:37" ht="12">
      <c r="A35" s="173"/>
      <c r="B35" s="84" t="s">
        <v>125</v>
      </c>
      <c r="C35" s="96">
        <v>25.249730000000003</v>
      </c>
      <c r="D35" s="96">
        <v>10.667895000000001</v>
      </c>
      <c r="E35" s="96">
        <v>2.121453</v>
      </c>
      <c r="F35" s="96">
        <v>0</v>
      </c>
      <c r="G35" s="96">
        <f t="shared" si="0"/>
        <v>39.9483857</v>
      </c>
      <c r="H35" s="85">
        <v>2.267429</v>
      </c>
      <c r="I35" s="86">
        <v>8.604455000000002</v>
      </c>
      <c r="J35" s="86">
        <v>2.121453</v>
      </c>
      <c r="K35" s="86">
        <v>0</v>
      </c>
      <c r="L35" s="115">
        <f t="shared" si="1"/>
        <v>14.9026447</v>
      </c>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row>
    <row r="36" spans="1:37" ht="12">
      <c r="A36" s="173"/>
      <c r="B36" s="84" t="s">
        <v>126</v>
      </c>
      <c r="C36" s="96">
        <v>94.9</v>
      </c>
      <c r="D36" s="96">
        <v>11.0048</v>
      </c>
      <c r="E36" s="96">
        <v>1.67405</v>
      </c>
      <c r="F36" s="96">
        <v>0</v>
      </c>
      <c r="G36" s="96">
        <f t="shared" si="0"/>
        <v>109.08549500000001</v>
      </c>
      <c r="H36" s="85">
        <v>14.445203000000006</v>
      </c>
      <c r="I36" s="86">
        <v>5.184494999999999</v>
      </c>
      <c r="J36" s="86">
        <v>1.000061</v>
      </c>
      <c r="K36" s="86">
        <v>0</v>
      </c>
      <c r="L36" s="115">
        <f t="shared" si="1"/>
        <v>21.529813900000004</v>
      </c>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row>
    <row r="37" spans="1:37" ht="12">
      <c r="A37" s="173"/>
      <c r="B37" s="84" t="s">
        <v>173</v>
      </c>
      <c r="C37" s="96">
        <v>0</v>
      </c>
      <c r="D37" s="96">
        <v>394.666</v>
      </c>
      <c r="E37" s="96">
        <v>0</v>
      </c>
      <c r="F37" s="96">
        <v>28.5</v>
      </c>
      <c r="G37" s="96">
        <f t="shared" si="0"/>
        <v>423.166</v>
      </c>
      <c r="H37" s="85">
        <v>0</v>
      </c>
      <c r="I37" s="86">
        <v>381.558442</v>
      </c>
      <c r="J37" s="86">
        <v>0</v>
      </c>
      <c r="K37" s="86">
        <v>27.397983</v>
      </c>
      <c r="L37" s="115">
        <f t="shared" si="1"/>
        <v>408.956425</v>
      </c>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row>
    <row r="38" spans="1:37" ht="13.5">
      <c r="A38" s="173"/>
      <c r="B38" s="84" t="s">
        <v>320</v>
      </c>
      <c r="C38" s="96">
        <v>366.37100000000004</v>
      </c>
      <c r="D38" s="96">
        <v>107.02831800000001</v>
      </c>
      <c r="E38" s="96">
        <v>9.25</v>
      </c>
      <c r="F38" s="96">
        <v>0</v>
      </c>
      <c r="G38" s="96">
        <f t="shared" si="0"/>
        <v>490.97431800000004</v>
      </c>
      <c r="H38" s="85">
        <v>21.144927000000052</v>
      </c>
      <c r="I38" s="86">
        <v>85.58931800000002</v>
      </c>
      <c r="J38" s="86">
        <v>3.5413169999999994</v>
      </c>
      <c r="K38" s="86">
        <v>0</v>
      </c>
      <c r="L38" s="115">
        <f t="shared" si="1"/>
        <v>113.46274730000007</v>
      </c>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row>
    <row r="39" spans="1:37" ht="12">
      <c r="A39" s="173"/>
      <c r="B39" s="84" t="s">
        <v>127</v>
      </c>
      <c r="C39" s="96">
        <v>50.580256999999996</v>
      </c>
      <c r="D39" s="96">
        <v>10.790688000000001</v>
      </c>
      <c r="E39" s="96">
        <v>0.388268</v>
      </c>
      <c r="F39" s="96">
        <v>0</v>
      </c>
      <c r="G39" s="96">
        <f t="shared" si="0"/>
        <v>62.1086542</v>
      </c>
      <c r="H39" s="85">
        <v>15.960257999999996</v>
      </c>
      <c r="I39" s="86">
        <v>5.425688000000001</v>
      </c>
      <c r="J39" s="86">
        <v>0.388268</v>
      </c>
      <c r="K39" s="86">
        <v>0</v>
      </c>
      <c r="L39" s="115">
        <f t="shared" si="1"/>
        <v>22.123655199999998</v>
      </c>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row>
    <row r="40" spans="1:37" ht="12">
      <c r="A40" s="173"/>
      <c r="B40" s="84" t="s">
        <v>128</v>
      </c>
      <c r="C40" s="96">
        <v>27.389918</v>
      </c>
      <c r="D40" s="96">
        <v>0.365239</v>
      </c>
      <c r="E40" s="96">
        <v>0.08976799999999999</v>
      </c>
      <c r="F40" s="96">
        <v>0</v>
      </c>
      <c r="G40" s="96">
        <f t="shared" si="0"/>
        <v>27.9257162</v>
      </c>
      <c r="H40" s="85">
        <v>10.311357999999998</v>
      </c>
      <c r="I40" s="86">
        <v>0.11223899999999998</v>
      </c>
      <c r="J40" s="86">
        <v>0.08976799999999999</v>
      </c>
      <c r="K40" s="86">
        <v>0</v>
      </c>
      <c r="L40" s="115">
        <f t="shared" si="1"/>
        <v>10.594156199999999</v>
      </c>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row>
    <row r="41" spans="1:37" ht="13.5">
      <c r="A41" s="173"/>
      <c r="B41" s="84" t="s">
        <v>346</v>
      </c>
      <c r="C41" s="96">
        <v>0</v>
      </c>
      <c r="D41" s="96">
        <v>4.68911</v>
      </c>
      <c r="E41" s="96">
        <v>0.354792</v>
      </c>
      <c r="F41" s="96">
        <v>0.830438</v>
      </c>
      <c r="G41" s="96">
        <f t="shared" si="0"/>
        <v>6.193652800000001</v>
      </c>
      <c r="H41" s="85">
        <v>0</v>
      </c>
      <c r="I41" s="86">
        <v>4.68911</v>
      </c>
      <c r="J41" s="86">
        <v>0.354792</v>
      </c>
      <c r="K41" s="86">
        <v>0.830438</v>
      </c>
      <c r="L41" s="115">
        <f t="shared" si="1"/>
        <v>6.193652800000001</v>
      </c>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row>
    <row r="42" spans="1:37" ht="12">
      <c r="A42" s="173"/>
      <c r="B42" s="84" t="s">
        <v>129</v>
      </c>
      <c r="C42" s="96">
        <v>8.809000000000001</v>
      </c>
      <c r="D42" s="96">
        <v>0.203</v>
      </c>
      <c r="E42" s="96">
        <v>0</v>
      </c>
      <c r="F42" s="96">
        <v>0</v>
      </c>
      <c r="G42" s="96">
        <f t="shared" si="0"/>
        <v>9.012</v>
      </c>
      <c r="H42" s="85">
        <v>4.273612000000002</v>
      </c>
      <c r="I42" s="86">
        <v>0.11195000000000001</v>
      </c>
      <c r="J42" s="86">
        <v>0</v>
      </c>
      <c r="K42" s="86">
        <v>0</v>
      </c>
      <c r="L42" s="115">
        <f t="shared" si="1"/>
        <v>4.385562000000002</v>
      </c>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row>
    <row r="43" spans="1:37" ht="12">
      <c r="A43" s="173"/>
      <c r="B43" s="84" t="s">
        <v>130</v>
      </c>
      <c r="C43" s="96">
        <v>0</v>
      </c>
      <c r="D43" s="96">
        <v>6.576326</v>
      </c>
      <c r="E43" s="96">
        <v>2.8975750000000002</v>
      </c>
      <c r="F43" s="96">
        <v>3.942292</v>
      </c>
      <c r="G43" s="96">
        <f t="shared" si="0"/>
        <v>16.024010500000003</v>
      </c>
      <c r="H43" s="85">
        <v>0</v>
      </c>
      <c r="I43" s="86">
        <v>2.073793</v>
      </c>
      <c r="J43" s="86">
        <v>1.1206260000000001</v>
      </c>
      <c r="K43" s="86">
        <v>-1.0654949999999994</v>
      </c>
      <c r="L43" s="115">
        <f t="shared" si="1"/>
        <v>3.1374874000000004</v>
      </c>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row>
    <row r="44" spans="1:37" ht="13.5">
      <c r="A44" s="173"/>
      <c r="B44" s="84" t="s">
        <v>347</v>
      </c>
      <c r="C44" s="96">
        <v>16.453000000000003</v>
      </c>
      <c r="D44" s="96">
        <v>41.51379</v>
      </c>
      <c r="E44" s="96">
        <v>5.42424</v>
      </c>
      <c r="F44" s="96">
        <v>0</v>
      </c>
      <c r="G44" s="96">
        <f t="shared" si="0"/>
        <v>68.272846</v>
      </c>
      <c r="H44" s="85">
        <v>16.453000000000003</v>
      </c>
      <c r="I44" s="86">
        <v>41.51379</v>
      </c>
      <c r="J44" s="86">
        <v>5.42424</v>
      </c>
      <c r="K44" s="86">
        <v>0</v>
      </c>
      <c r="L44" s="115">
        <f t="shared" si="1"/>
        <v>68.272846</v>
      </c>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row>
    <row r="45" spans="1:37" ht="12">
      <c r="A45" s="173"/>
      <c r="B45" s="84" t="s">
        <v>84</v>
      </c>
      <c r="C45" s="96">
        <v>2.067835</v>
      </c>
      <c r="D45" s="96">
        <v>8.219710000000001</v>
      </c>
      <c r="E45" s="96">
        <v>0</v>
      </c>
      <c r="F45" s="96">
        <v>0</v>
      </c>
      <c r="G45" s="96">
        <f t="shared" si="0"/>
        <v>10.287545000000001</v>
      </c>
      <c r="H45" s="85">
        <v>0.8705470000000002</v>
      </c>
      <c r="I45" s="86">
        <v>2.958406000000001</v>
      </c>
      <c r="J45" s="86">
        <v>0</v>
      </c>
      <c r="K45" s="86">
        <v>0</v>
      </c>
      <c r="L45" s="115">
        <f t="shared" si="1"/>
        <v>3.828953000000001</v>
      </c>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row>
    <row r="46" spans="1:37" ht="12">
      <c r="A46" s="173"/>
      <c r="B46" s="84" t="s">
        <v>178</v>
      </c>
      <c r="C46" s="96">
        <v>0</v>
      </c>
      <c r="D46" s="96">
        <v>117.659</v>
      </c>
      <c r="E46" s="96">
        <v>8.28</v>
      </c>
      <c r="F46" s="96">
        <v>29.08</v>
      </c>
      <c r="G46" s="96">
        <f t="shared" si="0"/>
        <v>162.471</v>
      </c>
      <c r="H46" s="85"/>
      <c r="I46" s="86"/>
      <c r="J46" s="86"/>
      <c r="K46" s="86"/>
      <c r="L46" s="115">
        <f t="shared" si="1"/>
        <v>0</v>
      </c>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row>
    <row r="47" spans="1:37" ht="13.5">
      <c r="A47" s="173"/>
      <c r="B47" s="84" t="s">
        <v>348</v>
      </c>
      <c r="C47" s="96">
        <v>0</v>
      </c>
      <c r="D47" s="96">
        <v>67.387</v>
      </c>
      <c r="E47" s="96">
        <v>13.441</v>
      </c>
      <c r="F47" s="96">
        <v>26.948</v>
      </c>
      <c r="G47" s="96">
        <f t="shared" si="0"/>
        <v>119.87290000000002</v>
      </c>
      <c r="H47" s="85"/>
      <c r="I47" s="86"/>
      <c r="J47" s="86"/>
      <c r="K47" s="86"/>
      <c r="L47" s="115">
        <f t="shared" si="1"/>
        <v>0</v>
      </c>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row>
    <row r="48" spans="1:37" ht="13.5">
      <c r="A48" s="173"/>
      <c r="B48" s="84" t="s">
        <v>225</v>
      </c>
      <c r="C48" s="96"/>
      <c r="D48" s="96"/>
      <c r="E48" s="96"/>
      <c r="F48" s="96"/>
      <c r="G48" s="96">
        <f t="shared" si="0"/>
        <v>0</v>
      </c>
      <c r="H48" s="85">
        <v>0</v>
      </c>
      <c r="I48" s="86">
        <v>36.756</v>
      </c>
      <c r="J48" s="86">
        <v>3.0263489999999997</v>
      </c>
      <c r="K48" s="86">
        <v>-2.004823000000009</v>
      </c>
      <c r="L48" s="115">
        <f t="shared" si="1"/>
        <v>40.50124009999999</v>
      </c>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row>
    <row r="49" spans="1:37" ht="12">
      <c r="A49" s="173"/>
      <c r="B49" s="84" t="s">
        <v>88</v>
      </c>
      <c r="C49" s="96">
        <v>234.259</v>
      </c>
      <c r="D49" s="96">
        <v>6.46</v>
      </c>
      <c r="E49" s="96">
        <v>4.603</v>
      </c>
      <c r="F49" s="96">
        <v>0</v>
      </c>
      <c r="G49" s="96">
        <f t="shared" si="0"/>
        <v>249.4647</v>
      </c>
      <c r="H49" s="85">
        <v>70.76763600000001</v>
      </c>
      <c r="I49" s="86">
        <v>0.5660949999999989</v>
      </c>
      <c r="J49" s="86">
        <v>0.14087400000000017</v>
      </c>
      <c r="K49" s="86">
        <v>0</v>
      </c>
      <c r="L49" s="115">
        <f t="shared" si="1"/>
        <v>71.60139160000001</v>
      </c>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row>
    <row r="50" spans="1:37" ht="12">
      <c r="A50" s="173"/>
      <c r="B50" s="84" t="s">
        <v>90</v>
      </c>
      <c r="C50" s="96">
        <v>0</v>
      </c>
      <c r="D50" s="96">
        <v>160.61101</v>
      </c>
      <c r="E50" s="96">
        <v>6.321803</v>
      </c>
      <c r="F50" s="96">
        <v>18.11319</v>
      </c>
      <c r="G50" s="96">
        <f t="shared" si="0"/>
        <v>190.73562569999999</v>
      </c>
      <c r="H50" s="85">
        <v>0</v>
      </c>
      <c r="I50" s="86">
        <v>158.111496</v>
      </c>
      <c r="J50" s="86">
        <v>6.17947</v>
      </c>
      <c r="K50" s="86">
        <v>17.496066</v>
      </c>
      <c r="L50" s="115">
        <f t="shared" si="1"/>
        <v>187.34855499999998</v>
      </c>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row>
    <row r="51" spans="1:37" ht="12">
      <c r="A51" s="173"/>
      <c r="B51" s="84" t="s">
        <v>35</v>
      </c>
      <c r="C51" s="96">
        <v>565.2442540000001</v>
      </c>
      <c r="D51" s="96">
        <v>76.74735399999999</v>
      </c>
      <c r="E51" s="96">
        <v>23.970575</v>
      </c>
      <c r="F51" s="96">
        <v>0</v>
      </c>
      <c r="G51" s="96">
        <f t="shared" si="0"/>
        <v>687.5357005000001</v>
      </c>
      <c r="H51" s="85">
        <v>6.628312999999935</v>
      </c>
      <c r="I51" s="86">
        <v>18.069918999999977</v>
      </c>
      <c r="J51" s="86">
        <v>8.542942</v>
      </c>
      <c r="K51" s="86">
        <v>0</v>
      </c>
      <c r="L51" s="115">
        <f t="shared" si="1"/>
        <v>40.929821799999914</v>
      </c>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row>
    <row r="52" spans="1:37" ht="12">
      <c r="A52" s="173"/>
      <c r="B52" s="84" t="s">
        <v>131</v>
      </c>
      <c r="C52" s="96">
        <v>40.9059</v>
      </c>
      <c r="D52" s="96">
        <v>2.61256</v>
      </c>
      <c r="E52" s="96">
        <v>0.921888</v>
      </c>
      <c r="F52" s="96">
        <v>0</v>
      </c>
      <c r="G52" s="96">
        <f t="shared" si="0"/>
        <v>45.27004720000001</v>
      </c>
      <c r="H52" s="85">
        <v>5.494318</v>
      </c>
      <c r="I52" s="86">
        <v>0.404315</v>
      </c>
      <c r="J52" s="86">
        <v>0.15916400000000008</v>
      </c>
      <c r="K52" s="86">
        <v>0</v>
      </c>
      <c r="L52" s="115">
        <f t="shared" si="1"/>
        <v>6.2010446</v>
      </c>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row>
    <row r="53" spans="1:37" ht="12">
      <c r="A53" s="173"/>
      <c r="B53" s="84" t="s">
        <v>132</v>
      </c>
      <c r="C53" s="96">
        <v>37.0448</v>
      </c>
      <c r="D53" s="96">
        <v>4.03521</v>
      </c>
      <c r="E53" s="96">
        <v>1.52687</v>
      </c>
      <c r="F53" s="96">
        <v>0</v>
      </c>
      <c r="G53" s="96">
        <f t="shared" si="0"/>
        <v>43.981063</v>
      </c>
      <c r="H53" s="85">
        <v>3.1857710000000097</v>
      </c>
      <c r="I53" s="86">
        <v>0.42407599999999945</v>
      </c>
      <c r="J53" s="86">
        <v>0.2536489999999998</v>
      </c>
      <c r="K53" s="86">
        <v>0</v>
      </c>
      <c r="L53" s="115">
        <f t="shared" si="1"/>
        <v>4.091780100000008</v>
      </c>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row>
    <row r="54" spans="1:37" ht="12">
      <c r="A54" s="173"/>
      <c r="B54" s="84" t="s">
        <v>133</v>
      </c>
      <c r="C54" s="96">
        <v>10.8129</v>
      </c>
      <c r="D54" s="96">
        <v>0</v>
      </c>
      <c r="E54" s="96">
        <v>0</v>
      </c>
      <c r="F54" s="96">
        <v>0</v>
      </c>
      <c r="G54" s="96">
        <f t="shared" si="0"/>
        <v>10.8129</v>
      </c>
      <c r="H54" s="85">
        <v>1.2472820000000002</v>
      </c>
      <c r="I54" s="86">
        <v>0</v>
      </c>
      <c r="J54" s="86">
        <v>0</v>
      </c>
      <c r="K54" s="86">
        <v>0</v>
      </c>
      <c r="L54" s="115">
        <f t="shared" si="1"/>
        <v>1.2472820000000002</v>
      </c>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row>
    <row r="55" spans="1:37" ht="12">
      <c r="A55" s="173"/>
      <c r="B55" s="84" t="s">
        <v>95</v>
      </c>
      <c r="C55" s="96">
        <v>9.70389</v>
      </c>
      <c r="D55" s="96">
        <v>2.58461</v>
      </c>
      <c r="E55" s="96">
        <v>0.267332</v>
      </c>
      <c r="F55" s="96">
        <v>0</v>
      </c>
      <c r="G55" s="96">
        <f t="shared" si="0"/>
        <v>12.7964308</v>
      </c>
      <c r="H55" s="85"/>
      <c r="I55" s="86"/>
      <c r="J55" s="86"/>
      <c r="K55" s="86"/>
      <c r="L55" s="115">
        <f t="shared" si="1"/>
        <v>0</v>
      </c>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row>
    <row r="56" spans="1:37" ht="12">
      <c r="A56" s="173"/>
      <c r="B56" s="84" t="s">
        <v>418</v>
      </c>
      <c r="C56" s="96">
        <v>1.12164</v>
      </c>
      <c r="D56" s="96">
        <v>0.119976</v>
      </c>
      <c r="E56" s="96">
        <v>0.030762</v>
      </c>
      <c r="F56" s="96">
        <v>0</v>
      </c>
      <c r="G56" s="96">
        <f t="shared" si="0"/>
        <v>1.3000638</v>
      </c>
      <c r="H56" s="85"/>
      <c r="I56" s="86"/>
      <c r="J56" s="86"/>
      <c r="K56" s="86"/>
      <c r="L56" s="115">
        <f t="shared" si="1"/>
        <v>0</v>
      </c>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row>
    <row r="57" spans="1:37" ht="13.5">
      <c r="A57" s="173"/>
      <c r="B57" s="84" t="s">
        <v>423</v>
      </c>
      <c r="C57" s="96"/>
      <c r="D57" s="96"/>
      <c r="E57" s="96"/>
      <c r="F57" s="96"/>
      <c r="G57" s="96">
        <f t="shared" si="0"/>
        <v>0</v>
      </c>
      <c r="H57" s="85">
        <v>2.800724999999998</v>
      </c>
      <c r="I57" s="86">
        <v>2.704586</v>
      </c>
      <c r="J57" s="86">
        <v>0.08978400000000003</v>
      </c>
      <c r="K57" s="86">
        <v>0</v>
      </c>
      <c r="L57" s="115">
        <f t="shared" si="1"/>
        <v>5.6759005999999985</v>
      </c>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1:37" ht="12">
      <c r="A58" s="173"/>
      <c r="B58" s="84" t="s">
        <v>134</v>
      </c>
      <c r="C58" s="96">
        <v>24.46492</v>
      </c>
      <c r="D58" s="96">
        <v>10.982184</v>
      </c>
      <c r="E58" s="96">
        <v>1.195661</v>
      </c>
      <c r="F58" s="96">
        <v>0</v>
      </c>
      <c r="G58" s="96">
        <f t="shared" si="0"/>
        <v>37.7188599</v>
      </c>
      <c r="H58" s="85">
        <v>1.5578199999999995</v>
      </c>
      <c r="I58" s="86">
        <v>0.193029000000001</v>
      </c>
      <c r="J58" s="86">
        <v>0.028495999999999633</v>
      </c>
      <c r="K58" s="86">
        <v>0</v>
      </c>
      <c r="L58" s="115">
        <f t="shared" si="1"/>
        <v>1.8049913999999998</v>
      </c>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1:37" ht="13.5">
      <c r="A59" s="173"/>
      <c r="B59" s="84" t="s">
        <v>322</v>
      </c>
      <c r="C59" s="96">
        <v>59.69997</v>
      </c>
      <c r="D59" s="96">
        <v>5.28881</v>
      </c>
      <c r="E59" s="96">
        <v>1.720667</v>
      </c>
      <c r="F59" s="96">
        <v>0</v>
      </c>
      <c r="G59" s="96">
        <f t="shared" si="0"/>
        <v>68.2580473</v>
      </c>
      <c r="H59" s="85">
        <v>7.084838000000005</v>
      </c>
      <c r="I59" s="86">
        <v>1.4891929999999984</v>
      </c>
      <c r="J59" s="86">
        <v>0.33124299999999995</v>
      </c>
      <c r="K59" s="86">
        <v>0</v>
      </c>
      <c r="L59" s="115">
        <f t="shared" si="1"/>
        <v>9.203392700000004</v>
      </c>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1:37" ht="13.5">
      <c r="A60" s="173"/>
      <c r="B60" s="221" t="s">
        <v>323</v>
      </c>
      <c r="C60" s="96">
        <v>244.5126</v>
      </c>
      <c r="D60" s="96">
        <v>1330.704</v>
      </c>
      <c r="E60" s="96">
        <v>25.657000000000004</v>
      </c>
      <c r="F60" s="96">
        <v>1.6</v>
      </c>
      <c r="G60" s="96">
        <f t="shared" si="0"/>
        <v>1625.5648999999999</v>
      </c>
      <c r="H60" s="85">
        <v>45.842150999999944</v>
      </c>
      <c r="I60" s="86">
        <v>995.0045009999999</v>
      </c>
      <c r="J60" s="86">
        <v>22.142456000000003</v>
      </c>
      <c r="K60" s="86">
        <v>-2.7369809999999997</v>
      </c>
      <c r="L60" s="115">
        <f t="shared" si="1"/>
        <v>1080.1803373999996</v>
      </c>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row>
    <row r="61" spans="1:37" ht="12">
      <c r="A61" s="173"/>
      <c r="B61" s="84" t="s">
        <v>135</v>
      </c>
      <c r="C61" s="96">
        <v>3.202349</v>
      </c>
      <c r="D61" s="96">
        <v>18.044061000000003</v>
      </c>
      <c r="E61" s="96">
        <v>0.180258</v>
      </c>
      <c r="F61" s="96">
        <v>0</v>
      </c>
      <c r="G61" s="96">
        <f t="shared" si="0"/>
        <v>21.588900200000005</v>
      </c>
      <c r="H61" s="85">
        <v>0.302349</v>
      </c>
      <c r="I61" s="86">
        <v>2.9310610000000032</v>
      </c>
      <c r="J61" s="86">
        <v>0.06608000000000001</v>
      </c>
      <c r="K61" s="86">
        <v>0</v>
      </c>
      <c r="L61" s="115">
        <f t="shared" si="1"/>
        <v>3.358962000000003</v>
      </c>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row>
    <row r="62" spans="1:37" ht="13.5">
      <c r="A62" s="173"/>
      <c r="B62" s="84" t="s">
        <v>226</v>
      </c>
      <c r="C62" s="96">
        <v>29.6433</v>
      </c>
      <c r="D62" s="96">
        <v>35.5441</v>
      </c>
      <c r="E62" s="96">
        <v>6.53632</v>
      </c>
      <c r="F62" s="96">
        <v>0</v>
      </c>
      <c r="G62" s="96">
        <f t="shared" si="0"/>
        <v>77.606408</v>
      </c>
      <c r="H62" s="85">
        <v>29.6433</v>
      </c>
      <c r="I62" s="86">
        <v>35.5441</v>
      </c>
      <c r="J62" s="86">
        <v>6.53632</v>
      </c>
      <c r="K62" s="86">
        <v>0</v>
      </c>
      <c r="L62" s="115">
        <f t="shared" si="1"/>
        <v>77.606408</v>
      </c>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row>
    <row r="63" spans="1:37" ht="12">
      <c r="A63" s="173"/>
      <c r="B63" s="84" t="s">
        <v>136</v>
      </c>
      <c r="C63" s="96">
        <v>87.28884000000001</v>
      </c>
      <c r="D63" s="96">
        <v>3.86642</v>
      </c>
      <c r="E63" s="96">
        <v>3.3251809999999997</v>
      </c>
      <c r="F63" s="96">
        <v>0</v>
      </c>
      <c r="G63" s="96">
        <f t="shared" si="0"/>
        <v>97.47310390000001</v>
      </c>
      <c r="H63" s="85">
        <v>18.171329000000014</v>
      </c>
      <c r="I63" s="86">
        <v>0.013884000000000452</v>
      </c>
      <c r="J63" s="86">
        <v>0.7524509999999998</v>
      </c>
      <c r="K63" s="86">
        <v>0</v>
      </c>
      <c r="L63" s="115">
        <f t="shared" si="1"/>
        <v>19.614869900000016</v>
      </c>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row>
    <row r="64" spans="1:37" ht="12">
      <c r="A64" s="173"/>
      <c r="B64" s="84" t="s">
        <v>137</v>
      </c>
      <c r="C64" s="96">
        <v>9.501280000000001</v>
      </c>
      <c r="D64" s="96">
        <v>0.296614</v>
      </c>
      <c r="E64" s="96">
        <v>0.042836</v>
      </c>
      <c r="F64" s="96">
        <v>0</v>
      </c>
      <c r="G64" s="96">
        <f t="shared" si="0"/>
        <v>9.879282400000001</v>
      </c>
      <c r="H64" s="85">
        <v>5.908940000000001</v>
      </c>
      <c r="I64" s="86">
        <v>0.163844</v>
      </c>
      <c r="J64" s="86">
        <v>0.025147999999999997</v>
      </c>
      <c r="K64" s="86">
        <v>0</v>
      </c>
      <c r="L64" s="115">
        <f t="shared" si="1"/>
        <v>6.1205652000000015</v>
      </c>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row>
    <row r="65" spans="1:37" ht="12">
      <c r="A65" s="173"/>
      <c r="B65" s="84" t="s">
        <v>138</v>
      </c>
      <c r="C65" s="96">
        <v>2</v>
      </c>
      <c r="D65" s="96">
        <v>2.161</v>
      </c>
      <c r="E65" s="96">
        <v>0</v>
      </c>
      <c r="F65" s="96">
        <v>0</v>
      </c>
      <c r="G65" s="96">
        <f t="shared" si="0"/>
        <v>4.161</v>
      </c>
      <c r="H65" s="85">
        <v>1.000075</v>
      </c>
      <c r="I65" s="86">
        <v>1.3928700000000003</v>
      </c>
      <c r="J65" s="86">
        <v>0</v>
      </c>
      <c r="K65" s="86">
        <v>0</v>
      </c>
      <c r="L65" s="115">
        <f t="shared" si="1"/>
        <v>2.392945</v>
      </c>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row>
    <row r="66" spans="1:37" ht="12">
      <c r="A66" s="173"/>
      <c r="B66" s="84" t="s">
        <v>139</v>
      </c>
      <c r="C66" s="96">
        <v>145.02295</v>
      </c>
      <c r="D66" s="96">
        <v>26.424101999999998</v>
      </c>
      <c r="E66" s="96">
        <v>5.289373</v>
      </c>
      <c r="F66" s="96">
        <v>0</v>
      </c>
      <c r="G66" s="96">
        <f t="shared" si="0"/>
        <v>181.4968607</v>
      </c>
      <c r="H66" s="85">
        <v>46.08048400000001</v>
      </c>
      <c r="I66" s="86">
        <v>6.929376999999999</v>
      </c>
      <c r="J66" s="86">
        <v>2.1683739999999987</v>
      </c>
      <c r="K66" s="86">
        <v>0</v>
      </c>
      <c r="L66" s="115">
        <f t="shared" si="1"/>
        <v>57.12977160000001</v>
      </c>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row>
    <row r="67" spans="1:37" ht="12">
      <c r="A67" s="173"/>
      <c r="B67" s="84" t="s">
        <v>250</v>
      </c>
      <c r="C67" s="96">
        <v>15.134640000000001</v>
      </c>
      <c r="D67" s="96">
        <v>0</v>
      </c>
      <c r="E67" s="96">
        <v>0</v>
      </c>
      <c r="F67" s="96">
        <v>0</v>
      </c>
      <c r="G67" s="96">
        <f t="shared" si="0"/>
        <v>15.134640000000001</v>
      </c>
      <c r="H67" s="85">
        <v>3.9112790000000004</v>
      </c>
      <c r="I67" s="86">
        <v>0</v>
      </c>
      <c r="J67" s="86">
        <v>0</v>
      </c>
      <c r="K67" s="86">
        <v>0</v>
      </c>
      <c r="L67" s="115">
        <f t="shared" si="1"/>
        <v>3.9112790000000004</v>
      </c>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row>
    <row r="68" spans="1:37" ht="13.5">
      <c r="A68" s="173"/>
      <c r="B68" s="84" t="s">
        <v>424</v>
      </c>
      <c r="C68" s="96">
        <v>0</v>
      </c>
      <c r="D68" s="96">
        <v>9.39537</v>
      </c>
      <c r="E68" s="96">
        <v>0.514695</v>
      </c>
      <c r="F68" s="96">
        <v>1.699551</v>
      </c>
      <c r="G68" s="96">
        <f t="shared" si="0"/>
        <v>12.0728415</v>
      </c>
      <c r="H68" s="85">
        <v>0</v>
      </c>
      <c r="I68" s="86">
        <v>9.39537</v>
      </c>
      <c r="J68" s="86">
        <v>0.514695</v>
      </c>
      <c r="K68" s="86">
        <v>1.699551</v>
      </c>
      <c r="L68" s="115">
        <f t="shared" si="1"/>
        <v>12.0728415</v>
      </c>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row>
    <row r="69" spans="1:37" ht="13.5">
      <c r="A69" s="173"/>
      <c r="B69" s="84" t="s">
        <v>425</v>
      </c>
      <c r="C69" s="96">
        <v>0</v>
      </c>
      <c r="D69" s="96">
        <v>7.356</v>
      </c>
      <c r="E69" s="96">
        <v>0.400128</v>
      </c>
      <c r="F69" s="96">
        <v>2.4356</v>
      </c>
      <c r="G69" s="96">
        <f t="shared" si="0"/>
        <v>10.5518432</v>
      </c>
      <c r="H69" s="85">
        <v>0</v>
      </c>
      <c r="I69" s="86">
        <v>7.356</v>
      </c>
      <c r="J69" s="86">
        <v>0.400128</v>
      </c>
      <c r="K69" s="86">
        <v>2.4356</v>
      </c>
      <c r="L69" s="115">
        <f t="shared" si="1"/>
        <v>10.5518432</v>
      </c>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row>
    <row r="70" spans="1:37" ht="12">
      <c r="A70" s="173"/>
      <c r="B70" s="84" t="s">
        <v>252</v>
      </c>
      <c r="C70" s="96">
        <v>55.73291</v>
      </c>
      <c r="D70" s="96">
        <v>3.7679549999999997</v>
      </c>
      <c r="E70" s="96">
        <v>1.2935429999999999</v>
      </c>
      <c r="F70" s="96">
        <v>0</v>
      </c>
      <c r="G70" s="96">
        <f t="shared" si="0"/>
        <v>61.958596699999994</v>
      </c>
      <c r="H70" s="85">
        <v>6.3213539999999995</v>
      </c>
      <c r="I70" s="86">
        <v>1.5996539999999992</v>
      </c>
      <c r="J70" s="86">
        <v>0.08197299999999985</v>
      </c>
      <c r="K70" s="86">
        <v>0</v>
      </c>
      <c r="L70" s="115">
        <f t="shared" si="1"/>
        <v>8.076756699999999</v>
      </c>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row>
    <row r="71" spans="1:37" ht="12">
      <c r="A71" s="173"/>
      <c r="B71" s="84" t="s">
        <v>140</v>
      </c>
      <c r="C71" s="96">
        <v>58.95326</v>
      </c>
      <c r="D71" s="96">
        <v>1.775431</v>
      </c>
      <c r="E71" s="96">
        <v>1.579567</v>
      </c>
      <c r="F71" s="96">
        <v>0</v>
      </c>
      <c r="G71" s="96">
        <f>C71+D71+E71*1.9+F71</f>
        <v>63.7298683</v>
      </c>
      <c r="H71" s="85">
        <v>15.85915700000001</v>
      </c>
      <c r="I71" s="86">
        <v>0.718575</v>
      </c>
      <c r="J71" s="86">
        <v>0.88392</v>
      </c>
      <c r="K71" s="86">
        <v>0</v>
      </c>
      <c r="L71" s="115">
        <f t="shared" si="1"/>
        <v>18.257180000000012</v>
      </c>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row>
    <row r="72" spans="1:37" ht="12">
      <c r="A72" s="173"/>
      <c r="B72" s="84" t="s">
        <v>412</v>
      </c>
      <c r="C72" s="96">
        <v>8.3</v>
      </c>
      <c r="D72" s="96">
        <v>0.42</v>
      </c>
      <c r="E72" s="96">
        <v>0</v>
      </c>
      <c r="F72" s="96">
        <v>0</v>
      </c>
      <c r="G72" s="96">
        <f aca="true" t="shared" si="2" ref="G72:G77">C72+D72+E72*1.9+F72</f>
        <v>8.72</v>
      </c>
      <c r="H72" s="85">
        <v>7.780765000000001</v>
      </c>
      <c r="I72" s="86">
        <v>0.391926</v>
      </c>
      <c r="J72" s="86">
        <v>0</v>
      </c>
      <c r="K72" s="86">
        <v>0</v>
      </c>
      <c r="L72" s="115">
        <f aca="true" t="shared" si="3" ref="L72:L78">H72+I72+J72*1.9+K72</f>
        <v>8.172691</v>
      </c>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3"/>
    </row>
    <row r="73" spans="1:37" ht="12">
      <c r="A73" s="173"/>
      <c r="B73" s="84" t="s">
        <v>141</v>
      </c>
      <c r="C73" s="96">
        <v>29.051830000000002</v>
      </c>
      <c r="D73" s="96">
        <v>47.22048</v>
      </c>
      <c r="E73" s="96">
        <v>5.950267</v>
      </c>
      <c r="F73" s="96">
        <v>0</v>
      </c>
      <c r="G73" s="96">
        <f t="shared" si="2"/>
        <v>87.5778173</v>
      </c>
      <c r="H73" s="85">
        <v>10.990183000000002</v>
      </c>
      <c r="I73" s="86">
        <v>43.535738</v>
      </c>
      <c r="J73" s="86">
        <v>5.7023090000000005</v>
      </c>
      <c r="K73" s="86">
        <v>0</v>
      </c>
      <c r="L73" s="115">
        <f t="shared" si="3"/>
        <v>65.3603081</v>
      </c>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row>
    <row r="74" spans="1:37" ht="13.5">
      <c r="A74" s="173"/>
      <c r="B74" s="84" t="s">
        <v>349</v>
      </c>
      <c r="C74" s="96">
        <v>7.22</v>
      </c>
      <c r="D74" s="96">
        <v>0.563</v>
      </c>
      <c r="E74" s="96">
        <v>0</v>
      </c>
      <c r="F74" s="96">
        <v>0</v>
      </c>
      <c r="G74" s="96">
        <f t="shared" si="2"/>
        <v>7.7829999999999995</v>
      </c>
      <c r="H74" s="85">
        <v>7.22</v>
      </c>
      <c r="I74" s="86">
        <v>0.563</v>
      </c>
      <c r="J74" s="86">
        <v>0</v>
      </c>
      <c r="K74" s="86">
        <v>0</v>
      </c>
      <c r="L74" s="115">
        <f t="shared" si="3"/>
        <v>7.7829999999999995</v>
      </c>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row>
    <row r="75" spans="1:37" ht="12">
      <c r="A75" s="173"/>
      <c r="B75" s="84" t="s">
        <v>413</v>
      </c>
      <c r="C75" s="96">
        <v>13.5751</v>
      </c>
      <c r="D75" s="96">
        <v>1.12637</v>
      </c>
      <c r="E75" s="96">
        <v>0.216281</v>
      </c>
      <c r="F75" s="96">
        <v>0.133549</v>
      </c>
      <c r="G75" s="96">
        <f t="shared" si="2"/>
        <v>15.2459529</v>
      </c>
      <c r="H75" s="85">
        <v>11.805107000000001</v>
      </c>
      <c r="I75" s="86">
        <v>0.9764590000000001</v>
      </c>
      <c r="J75" s="86">
        <v>0.181178</v>
      </c>
      <c r="K75" s="86">
        <v>0.10793900000000001</v>
      </c>
      <c r="L75" s="115">
        <f t="shared" si="3"/>
        <v>13.233743200000001</v>
      </c>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row>
    <row r="76" spans="1:37" ht="13.5">
      <c r="A76" s="173"/>
      <c r="B76" s="84" t="s">
        <v>350</v>
      </c>
      <c r="C76" s="96">
        <v>18.793</v>
      </c>
      <c r="D76" s="96">
        <v>0</v>
      </c>
      <c r="E76" s="96">
        <v>0</v>
      </c>
      <c r="F76" s="96">
        <v>0</v>
      </c>
      <c r="G76" s="96">
        <f t="shared" si="2"/>
        <v>18.793</v>
      </c>
      <c r="H76" s="85">
        <v>10.886991</v>
      </c>
      <c r="I76" s="86">
        <v>0</v>
      </c>
      <c r="J76" s="86">
        <v>0</v>
      </c>
      <c r="K76" s="86">
        <v>0</v>
      </c>
      <c r="L76" s="115">
        <f t="shared" si="3"/>
        <v>10.886991</v>
      </c>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row>
    <row r="77" spans="1:37" ht="13.5">
      <c r="A77" s="173"/>
      <c r="B77" s="84" t="s">
        <v>426</v>
      </c>
      <c r="C77" s="96">
        <v>0.138602</v>
      </c>
      <c r="D77" s="96">
        <v>1.5676</v>
      </c>
      <c r="E77" s="96">
        <v>0.264</v>
      </c>
      <c r="F77" s="96">
        <v>0</v>
      </c>
      <c r="G77" s="96">
        <f t="shared" si="2"/>
        <v>2.207802</v>
      </c>
      <c r="H77" s="85">
        <v>0.138602</v>
      </c>
      <c r="I77" s="86">
        <v>1.5676</v>
      </c>
      <c r="J77" s="86">
        <v>0.264</v>
      </c>
      <c r="K77" s="86">
        <v>0</v>
      </c>
      <c r="L77" s="115">
        <f t="shared" si="3"/>
        <v>2.207802</v>
      </c>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row>
    <row r="78" spans="1:37" ht="12">
      <c r="A78" s="173"/>
      <c r="B78" s="222" t="s">
        <v>142</v>
      </c>
      <c r="C78" s="99">
        <v>97.59608</v>
      </c>
      <c r="D78" s="99">
        <v>185.8777</v>
      </c>
      <c r="E78" s="99">
        <v>36.095150000000004</v>
      </c>
      <c r="F78" s="99">
        <v>16.04449</v>
      </c>
      <c r="G78" s="100">
        <f>C78+D78+E78*1.9+F78</f>
        <v>368.099055</v>
      </c>
      <c r="H78" s="118">
        <v>34.48908</v>
      </c>
      <c r="I78" s="119">
        <v>110.792295</v>
      </c>
      <c r="J78" s="119">
        <v>23.017492000000004</v>
      </c>
      <c r="K78" s="119">
        <v>-1.0682550000000006</v>
      </c>
      <c r="L78" s="120">
        <f t="shared" si="3"/>
        <v>187.94635480000002</v>
      </c>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row>
    <row r="79" spans="1:37" ht="12.75" thickBot="1">
      <c r="A79" s="173"/>
      <c r="B79" s="121" t="s">
        <v>5</v>
      </c>
      <c r="C79" s="114">
        <f aca="true" t="shared" si="4" ref="C79:L79">SUM(C6:C78)</f>
        <v>4286.467467000001</v>
      </c>
      <c r="D79" s="114">
        <f t="shared" si="4"/>
        <v>3315.5886060000007</v>
      </c>
      <c r="E79" s="114">
        <f t="shared" si="4"/>
        <v>232.25441</v>
      </c>
      <c r="F79" s="114">
        <f t="shared" si="4"/>
        <v>137.70591</v>
      </c>
      <c r="G79" s="114">
        <f t="shared" si="4"/>
        <v>8181.045361999999</v>
      </c>
      <c r="H79" s="122">
        <f t="shared" si="4"/>
        <v>919.396469</v>
      </c>
      <c r="I79" s="123">
        <f t="shared" si="4"/>
        <v>2211.0849289999996</v>
      </c>
      <c r="J79" s="123">
        <f t="shared" si="4"/>
        <v>120.61634600000001</v>
      </c>
      <c r="K79" s="123">
        <f t="shared" si="4"/>
        <v>43.10892199999999</v>
      </c>
      <c r="L79" s="124">
        <f t="shared" si="4"/>
        <v>3402.7613773999988</v>
      </c>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row>
    <row r="80" spans="1:37" ht="12">
      <c r="A80" s="173"/>
      <c r="B80" s="173"/>
      <c r="C80" s="173"/>
      <c r="D80" s="173"/>
      <c r="E80" s="173"/>
      <c r="F80" s="173"/>
      <c r="G80" s="173"/>
      <c r="H80" s="176"/>
      <c r="I80" s="176"/>
      <c r="J80" s="176"/>
      <c r="K80" s="176"/>
      <c r="L80" s="176"/>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row>
    <row r="81" spans="1:37" ht="12">
      <c r="A81" s="173"/>
      <c r="B81" s="173" t="s">
        <v>299</v>
      </c>
      <c r="C81" s="173"/>
      <c r="D81" s="173"/>
      <c r="E81" s="173"/>
      <c r="F81" s="173"/>
      <c r="G81" s="173"/>
      <c r="H81" s="183" t="s">
        <v>63</v>
      </c>
      <c r="I81" s="176"/>
      <c r="J81" s="176"/>
      <c r="K81" s="176"/>
      <c r="L81" s="176"/>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row>
    <row r="82" spans="1:37" ht="13.5">
      <c r="A82" s="173"/>
      <c r="B82" s="173" t="s">
        <v>227</v>
      </c>
      <c r="C82" s="173"/>
      <c r="D82" s="173"/>
      <c r="E82" s="173"/>
      <c r="F82" s="173"/>
      <c r="G82" s="173"/>
      <c r="H82" s="183" t="s">
        <v>386</v>
      </c>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row>
    <row r="83" spans="1:37" ht="12">
      <c r="A83" s="173"/>
      <c r="B83" s="173" t="s">
        <v>404</v>
      </c>
      <c r="C83" s="173"/>
      <c r="D83" s="173"/>
      <c r="E83" s="173"/>
      <c r="F83" s="173"/>
      <c r="G83" s="173"/>
      <c r="H83" s="183" t="s">
        <v>405</v>
      </c>
      <c r="I83" s="173"/>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3"/>
      <c r="AJ83" s="173"/>
      <c r="AK83" s="173"/>
    </row>
    <row r="84" spans="1:37" ht="12">
      <c r="A84" s="173"/>
      <c r="B84" s="173" t="s">
        <v>303</v>
      </c>
      <c r="C84" s="173"/>
      <c r="D84" s="173"/>
      <c r="E84" s="173"/>
      <c r="F84" s="173"/>
      <c r="G84" s="173"/>
      <c r="H84" s="184" t="s">
        <v>64</v>
      </c>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row>
    <row r="85" spans="1:37" ht="12">
      <c r="A85" s="173"/>
      <c r="B85" s="173" t="s">
        <v>192</v>
      </c>
      <c r="C85" s="173"/>
      <c r="D85" s="173"/>
      <c r="E85" s="173"/>
      <c r="F85" s="173"/>
      <c r="G85" s="173"/>
      <c r="H85" s="184" t="s">
        <v>65</v>
      </c>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row>
    <row r="86" spans="1:37" ht="12">
      <c r="A86" s="173"/>
      <c r="B86" s="173" t="s">
        <v>530</v>
      </c>
      <c r="C86" s="173"/>
      <c r="D86" s="173"/>
      <c r="E86" s="173"/>
      <c r="F86" s="173"/>
      <c r="G86" s="173"/>
      <c r="H86" s="184" t="s">
        <v>531</v>
      </c>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row>
    <row r="87" spans="1:37" ht="12">
      <c r="A87" s="173"/>
      <c r="B87" s="173"/>
      <c r="C87" s="173"/>
      <c r="D87" s="173"/>
      <c r="E87" s="173"/>
      <c r="F87" s="173"/>
      <c r="G87" s="173"/>
      <c r="H87" s="184"/>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row>
    <row r="88" spans="1:37" ht="12">
      <c r="A88" s="173"/>
      <c r="B88" s="173" t="s">
        <v>300</v>
      </c>
      <c r="C88" s="173"/>
      <c r="D88" s="173"/>
      <c r="E88" s="173"/>
      <c r="F88" s="173"/>
      <c r="G88" s="173"/>
      <c r="H88" s="184" t="s">
        <v>66</v>
      </c>
      <c r="I88" s="173"/>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c r="AH88" s="173"/>
      <c r="AI88" s="173"/>
      <c r="AJ88" s="173"/>
      <c r="AK88" s="173"/>
    </row>
    <row r="89" spans="1:37" ht="12">
      <c r="A89" s="173"/>
      <c r="B89" s="173" t="s">
        <v>301</v>
      </c>
      <c r="C89" s="173"/>
      <c r="D89" s="173"/>
      <c r="E89" s="173"/>
      <c r="F89" s="173"/>
      <c r="G89" s="173"/>
      <c r="H89" s="184" t="s">
        <v>67</v>
      </c>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row>
    <row r="90" spans="1:37" ht="12">
      <c r="A90" s="173"/>
      <c r="B90" s="173" t="s">
        <v>304</v>
      </c>
      <c r="C90" s="173"/>
      <c r="D90" s="173"/>
      <c r="E90" s="173"/>
      <c r="F90" s="173"/>
      <c r="G90" s="173"/>
      <c r="H90" s="184" t="s">
        <v>398</v>
      </c>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row>
    <row r="91" spans="1:37" ht="12">
      <c r="A91" s="173"/>
      <c r="B91" s="173" t="s">
        <v>302</v>
      </c>
      <c r="C91" s="173"/>
      <c r="D91" s="173"/>
      <c r="E91" s="173"/>
      <c r="F91" s="173"/>
      <c r="G91" s="173"/>
      <c r="H91" s="184" t="s">
        <v>68</v>
      </c>
      <c r="I91" s="173"/>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c r="AH91" s="173"/>
      <c r="AI91" s="173"/>
      <c r="AJ91" s="173"/>
      <c r="AK91" s="173"/>
    </row>
    <row r="92" spans="1:37" ht="12">
      <c r="A92" s="173"/>
      <c r="B92" s="173" t="s">
        <v>351</v>
      </c>
      <c r="C92" s="173"/>
      <c r="D92" s="173"/>
      <c r="E92" s="173"/>
      <c r="F92" s="173"/>
      <c r="G92" s="173"/>
      <c r="H92" s="184" t="s">
        <v>355</v>
      </c>
      <c r="I92" s="173"/>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3"/>
      <c r="AI92" s="173"/>
      <c r="AJ92" s="173"/>
      <c r="AK92" s="173"/>
    </row>
    <row r="93" spans="1:37" ht="12">
      <c r="A93" s="173"/>
      <c r="B93" s="173" t="s">
        <v>352</v>
      </c>
      <c r="C93" s="173"/>
      <c r="D93" s="173"/>
      <c r="E93" s="173"/>
      <c r="F93" s="173"/>
      <c r="G93" s="173"/>
      <c r="H93" s="184" t="s">
        <v>356</v>
      </c>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row>
    <row r="94" spans="1:37" ht="12">
      <c r="A94" s="173"/>
      <c r="B94" s="173" t="s">
        <v>353</v>
      </c>
      <c r="C94" s="173"/>
      <c r="D94" s="173"/>
      <c r="E94" s="173"/>
      <c r="F94" s="173"/>
      <c r="G94" s="173"/>
      <c r="H94" s="184" t="s">
        <v>357</v>
      </c>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row>
    <row r="95" spans="1:37" ht="12">
      <c r="A95" s="173"/>
      <c r="B95" s="173" t="s">
        <v>354</v>
      </c>
      <c r="C95" s="173"/>
      <c r="D95" s="173"/>
      <c r="E95" s="173"/>
      <c r="F95" s="173"/>
      <c r="G95" s="173"/>
      <c r="H95" s="184" t="s">
        <v>358</v>
      </c>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row>
    <row r="96" spans="1:37" ht="12">
      <c r="A96" s="173"/>
      <c r="B96" s="173" t="s">
        <v>379</v>
      </c>
      <c r="C96" s="173"/>
      <c r="D96" s="173"/>
      <c r="E96" s="173"/>
      <c r="F96" s="173"/>
      <c r="G96" s="173"/>
      <c r="H96" s="184" t="s">
        <v>359</v>
      </c>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row>
    <row r="97" spans="1:37" ht="12">
      <c r="A97" s="173"/>
      <c r="B97" s="17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row>
    <row r="98" spans="1:37" ht="12">
      <c r="A98" s="173"/>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row>
    <row r="99" spans="1:37" ht="12">
      <c r="A99" s="173"/>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3"/>
    </row>
    <row r="100" spans="1:37" ht="12">
      <c r="A100" s="173"/>
      <c r="B100" s="17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3"/>
      <c r="AI100" s="173"/>
      <c r="AJ100" s="173"/>
      <c r="AK100" s="173"/>
    </row>
    <row r="101" spans="1:37" ht="12">
      <c r="A101" s="173"/>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3"/>
      <c r="AK101" s="173"/>
    </row>
    <row r="102" spans="1:37" ht="12">
      <c r="A102" s="173"/>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row>
    <row r="103" spans="1:37" ht="12">
      <c r="A103" s="173"/>
      <c r="B103" s="173"/>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row>
    <row r="104" spans="1:37" ht="12">
      <c r="A104" s="173"/>
      <c r="B104" s="173"/>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row>
    <row r="105" spans="1:37" ht="12">
      <c r="A105" s="173"/>
      <c r="B105" s="17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3"/>
      <c r="AG105" s="173"/>
      <c r="AH105" s="173"/>
      <c r="AI105" s="173"/>
      <c r="AJ105" s="173"/>
      <c r="AK105" s="173"/>
    </row>
    <row r="106" spans="1:37" ht="12">
      <c r="A106" s="173"/>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row>
    <row r="107" spans="1:37" ht="12">
      <c r="A107" s="173"/>
      <c r="B107" s="17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c r="AK107" s="173"/>
    </row>
    <row r="108" spans="1:37" ht="12">
      <c r="A108" s="173"/>
      <c r="B108" s="173"/>
      <c r="C108" s="173"/>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row>
    <row r="109" spans="1:37" ht="12">
      <c r="A109" s="173"/>
      <c r="B109" s="173"/>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row>
    <row r="110" spans="1:37" ht="12">
      <c r="A110" s="173"/>
      <c r="B110" s="173"/>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73"/>
      <c r="AK110" s="173"/>
    </row>
    <row r="111" spans="1:37" ht="12">
      <c r="A111" s="173"/>
      <c r="B111" s="173"/>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row>
    <row r="112" spans="1:37" ht="12">
      <c r="A112" s="173"/>
      <c r="B112" s="173"/>
      <c r="C112" s="173"/>
      <c r="D112" s="173"/>
      <c r="E112" s="173"/>
      <c r="F112" s="173"/>
      <c r="G112" s="173"/>
      <c r="H112" s="173"/>
      <c r="I112" s="173"/>
      <c r="J112" s="173"/>
      <c r="K112" s="173"/>
      <c r="L112" s="173"/>
      <c r="M112" s="173"/>
      <c r="N112" s="173"/>
      <c r="O112" s="173"/>
      <c r="P112" s="173"/>
      <c r="Q112" s="173"/>
      <c r="R112" s="173"/>
      <c r="S112" s="173"/>
      <c r="T112" s="173"/>
      <c r="U112" s="173"/>
      <c r="V112" s="173"/>
      <c r="W112" s="173"/>
      <c r="X112" s="173"/>
      <c r="Y112" s="173"/>
      <c r="Z112" s="173"/>
      <c r="AA112" s="173"/>
      <c r="AB112" s="173"/>
      <c r="AC112" s="173"/>
      <c r="AD112" s="173"/>
      <c r="AE112" s="173"/>
      <c r="AF112" s="173"/>
      <c r="AG112" s="173"/>
      <c r="AH112" s="173"/>
      <c r="AI112" s="173"/>
      <c r="AJ112" s="173"/>
      <c r="AK112" s="173"/>
    </row>
    <row r="113" spans="1:37" ht="12">
      <c r="A113" s="173"/>
      <c r="B113" s="173"/>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3"/>
    </row>
    <row r="114" spans="1:37" ht="12">
      <c r="A114" s="173"/>
      <c r="B114" s="173"/>
      <c r="C114" s="173"/>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73"/>
      <c r="AF114" s="173"/>
      <c r="AG114" s="173"/>
      <c r="AH114" s="173"/>
      <c r="AI114" s="173"/>
      <c r="AJ114" s="173"/>
      <c r="AK114" s="173"/>
    </row>
    <row r="115" spans="1:37" ht="12">
      <c r="A115" s="173"/>
      <c r="B115" s="173"/>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c r="AF115" s="173"/>
      <c r="AG115" s="173"/>
      <c r="AH115" s="173"/>
      <c r="AI115" s="173"/>
      <c r="AJ115" s="173"/>
      <c r="AK115" s="173"/>
    </row>
    <row r="116" spans="1:37" ht="12">
      <c r="A116" s="173"/>
      <c r="B116" s="173"/>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c r="AK116" s="173"/>
    </row>
    <row r="117" spans="1:37" ht="12">
      <c r="A117" s="173"/>
      <c r="B117" s="173"/>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c r="AJ117" s="173"/>
      <c r="AK117" s="173"/>
    </row>
    <row r="118" spans="1:37" ht="12">
      <c r="A118" s="173"/>
      <c r="B118" s="17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3"/>
      <c r="AF118" s="173"/>
      <c r="AG118" s="173"/>
      <c r="AH118" s="173"/>
      <c r="AI118" s="173"/>
      <c r="AJ118" s="173"/>
      <c r="AK118" s="173"/>
    </row>
  </sheetData>
  <sheetProtection/>
  <mergeCells count="3">
    <mergeCell ref="B3:G3"/>
    <mergeCell ref="H3:L3"/>
    <mergeCell ref="B1:I1"/>
  </mergeCells>
  <printOptions/>
  <pageMargins left="0.787401575" right="0.787401575" top="0.984251969" bottom="0.984251969" header="0.5" footer="0.5"/>
  <pageSetup horizontalDpi="600" verticalDpi="600" orientation="portrait" paperSize="9" scale="59" r:id="rId2"/>
  <drawing r:id="rId1"/>
</worksheet>
</file>

<file path=xl/worksheets/sheet6.xml><?xml version="1.0" encoding="utf-8"?>
<worksheet xmlns="http://schemas.openxmlformats.org/spreadsheetml/2006/main" xmlns:r="http://schemas.openxmlformats.org/officeDocument/2006/relationships">
  <dimension ref="A1:R56"/>
  <sheetViews>
    <sheetView zoomScalePageLayoutView="0" workbookViewId="0" topLeftCell="A1">
      <selection activeCell="A1" sqref="A1"/>
    </sheetView>
  </sheetViews>
  <sheetFormatPr defaultColWidth="11.421875" defaultRowHeight="12.75"/>
  <cols>
    <col min="1" max="1" width="2.00390625" style="0" customWidth="1"/>
    <col min="2" max="2" width="23.8515625" style="0" customWidth="1"/>
    <col min="3" max="7" width="11.421875" style="0" customWidth="1"/>
    <col min="8" max="8" width="14.8515625" style="0" customWidth="1"/>
  </cols>
  <sheetData>
    <row r="1" spans="1:18" ht="71.25" customHeight="1">
      <c r="A1" s="12"/>
      <c r="B1" s="278" t="s">
        <v>533</v>
      </c>
      <c r="C1" s="278"/>
      <c r="D1" s="278"/>
      <c r="E1" s="278"/>
      <c r="F1" s="278"/>
      <c r="G1" s="12"/>
      <c r="H1" s="12"/>
      <c r="I1" s="12"/>
      <c r="J1" s="12"/>
      <c r="K1" s="12"/>
      <c r="L1" s="12"/>
      <c r="M1" s="12"/>
      <c r="N1" s="12"/>
      <c r="O1" s="12"/>
      <c r="P1" s="12"/>
      <c r="Q1" s="12"/>
      <c r="R1" s="12"/>
    </row>
    <row r="2" spans="1:18" ht="13.5" thickBot="1">
      <c r="A2" s="12"/>
      <c r="B2" s="12"/>
      <c r="C2" s="12"/>
      <c r="D2" s="12"/>
      <c r="E2" s="12"/>
      <c r="F2" s="12"/>
      <c r="G2" s="12"/>
      <c r="H2" s="12"/>
      <c r="I2" s="12"/>
      <c r="J2" s="12"/>
      <c r="K2" s="12"/>
      <c r="L2" s="12"/>
      <c r="M2" s="12"/>
      <c r="N2" s="12"/>
      <c r="O2" s="12"/>
      <c r="P2" s="12"/>
      <c r="Q2" s="12"/>
      <c r="R2" s="12"/>
    </row>
    <row r="3" spans="1:18" s="126" customFormat="1" ht="27">
      <c r="A3" s="12"/>
      <c r="B3" s="198" t="s">
        <v>263</v>
      </c>
      <c r="C3" s="164" t="s">
        <v>231</v>
      </c>
      <c r="D3" s="164" t="s">
        <v>232</v>
      </c>
      <c r="E3" s="164" t="s">
        <v>61</v>
      </c>
      <c r="F3" s="164" t="s">
        <v>234</v>
      </c>
      <c r="G3" s="164" t="s">
        <v>235</v>
      </c>
      <c r="H3" s="186" t="s">
        <v>70</v>
      </c>
      <c r="I3" s="12"/>
      <c r="J3" s="12"/>
      <c r="K3" s="12"/>
      <c r="L3" s="12"/>
      <c r="M3" s="12"/>
      <c r="N3" s="12"/>
      <c r="O3" s="12"/>
      <c r="P3" s="12"/>
      <c r="Q3" s="12"/>
      <c r="R3" s="12"/>
    </row>
    <row r="4" spans="1:18" s="126" customFormat="1" ht="24">
      <c r="A4" s="12"/>
      <c r="B4" s="199" t="s">
        <v>71</v>
      </c>
      <c r="C4" s="196" t="s">
        <v>237</v>
      </c>
      <c r="D4" s="196" t="s">
        <v>238</v>
      </c>
      <c r="E4" s="196" t="s">
        <v>239</v>
      </c>
      <c r="F4" s="196" t="s">
        <v>237</v>
      </c>
      <c r="G4" s="196" t="s">
        <v>237</v>
      </c>
      <c r="H4" s="197"/>
      <c r="I4" s="12"/>
      <c r="J4" s="12"/>
      <c r="K4" s="12"/>
      <c r="L4" s="12"/>
      <c r="M4" s="12"/>
      <c r="N4" s="12"/>
      <c r="O4" s="12"/>
      <c r="P4" s="12"/>
      <c r="Q4" s="12"/>
      <c r="R4" s="12"/>
    </row>
    <row r="5" spans="1:18" ht="12.75">
      <c r="A5" s="12"/>
      <c r="B5" s="256" t="s">
        <v>527</v>
      </c>
      <c r="C5" s="252">
        <v>0</v>
      </c>
      <c r="D5" s="253">
        <v>4.24</v>
      </c>
      <c r="E5" s="253">
        <v>0</v>
      </c>
      <c r="F5" s="253">
        <v>1.12</v>
      </c>
      <c r="G5" s="254">
        <f>C5+D5+E5*1.9+F5</f>
        <v>5.36</v>
      </c>
      <c r="H5" s="255">
        <v>1990</v>
      </c>
      <c r="I5" s="12"/>
      <c r="J5" s="12"/>
      <c r="K5" s="12"/>
      <c r="L5" s="12"/>
      <c r="M5" s="12"/>
      <c r="N5" s="12"/>
      <c r="O5" s="12"/>
      <c r="P5" s="12"/>
      <c r="Q5" s="12"/>
      <c r="R5" s="12"/>
    </row>
    <row r="6" spans="1:18" ht="13.5" thickBot="1">
      <c r="A6" s="12"/>
      <c r="B6" s="131" t="s">
        <v>5</v>
      </c>
      <c r="C6" s="132"/>
      <c r="D6" s="133"/>
      <c r="E6" s="133"/>
      <c r="F6" s="133"/>
      <c r="G6" s="134"/>
      <c r="H6" s="135"/>
      <c r="I6" s="14"/>
      <c r="J6" s="12"/>
      <c r="K6" s="12"/>
      <c r="L6" s="12"/>
      <c r="M6" s="12"/>
      <c r="N6" s="12"/>
      <c r="O6" s="12"/>
      <c r="P6" s="12"/>
      <c r="Q6" s="12"/>
      <c r="R6" s="12"/>
    </row>
    <row r="7" spans="1:18" ht="12.75">
      <c r="A7" s="12"/>
      <c r="B7" s="187"/>
      <c r="C7" s="188"/>
      <c r="D7" s="188"/>
      <c r="E7" s="188"/>
      <c r="F7" s="188"/>
      <c r="G7" s="188"/>
      <c r="H7" s="12"/>
      <c r="I7" s="12"/>
      <c r="J7" s="12"/>
      <c r="K7" s="12"/>
      <c r="L7" s="12"/>
      <c r="M7" s="12"/>
      <c r="N7" s="12"/>
      <c r="O7" s="12"/>
      <c r="P7" s="12"/>
      <c r="Q7" s="12"/>
      <c r="R7" s="12"/>
    </row>
    <row r="8" spans="1:18" ht="13.5">
      <c r="A8" s="12"/>
      <c r="B8" s="189" t="s">
        <v>228</v>
      </c>
      <c r="C8" s="12"/>
      <c r="D8" s="12"/>
      <c r="E8" s="193" t="s">
        <v>387</v>
      </c>
      <c r="F8" s="189"/>
      <c r="G8" s="189"/>
      <c r="H8" s="189"/>
      <c r="I8" s="12"/>
      <c r="J8" s="12"/>
      <c r="K8" s="12"/>
      <c r="L8" s="12"/>
      <c r="M8" s="12"/>
      <c r="N8" s="12"/>
      <c r="O8" s="12"/>
      <c r="P8" s="12"/>
      <c r="Q8" s="12"/>
      <c r="R8" s="12"/>
    </row>
    <row r="9" spans="1:18" ht="22.5" customHeight="1">
      <c r="A9" s="12"/>
      <c r="B9" s="189" t="s">
        <v>306</v>
      </c>
      <c r="C9" s="169"/>
      <c r="D9" s="190"/>
      <c r="E9" s="279" t="s">
        <v>72</v>
      </c>
      <c r="F9" s="279"/>
      <c r="G9" s="279"/>
      <c r="H9" s="279"/>
      <c r="I9" s="12"/>
      <c r="J9" s="12"/>
      <c r="K9" s="12"/>
      <c r="L9" s="12"/>
      <c r="M9" s="12"/>
      <c r="N9" s="12"/>
      <c r="O9" s="12"/>
      <c r="P9" s="12"/>
      <c r="Q9" s="12"/>
      <c r="R9" s="12"/>
    </row>
    <row r="10" spans="1:18" ht="12.75">
      <c r="A10" s="12"/>
      <c r="B10" s="189"/>
      <c r="C10" s="169"/>
      <c r="D10" s="190"/>
      <c r="E10" s="193"/>
      <c r="F10" s="194"/>
      <c r="G10" s="194"/>
      <c r="H10" s="189"/>
      <c r="I10" s="12"/>
      <c r="J10" s="12"/>
      <c r="K10" s="12"/>
      <c r="L10" s="12"/>
      <c r="M10" s="12"/>
      <c r="N10" s="12"/>
      <c r="O10" s="12"/>
      <c r="P10" s="12"/>
      <c r="Q10" s="12"/>
      <c r="R10" s="12"/>
    </row>
    <row r="11" spans="1:18" ht="12.75">
      <c r="A11" s="12"/>
      <c r="B11" s="189"/>
      <c r="C11" s="169"/>
      <c r="D11" s="190"/>
      <c r="E11" s="193"/>
      <c r="F11" s="194"/>
      <c r="G11" s="194"/>
      <c r="H11" s="189"/>
      <c r="I11" s="12"/>
      <c r="J11" s="12"/>
      <c r="K11" s="12"/>
      <c r="L11" s="12"/>
      <c r="M11" s="12"/>
      <c r="N11" s="12"/>
      <c r="O11" s="12"/>
      <c r="P11" s="12"/>
      <c r="Q11" s="12"/>
      <c r="R11" s="12"/>
    </row>
    <row r="12" spans="1:18" ht="12.75">
      <c r="A12" s="12"/>
      <c r="B12" s="189"/>
      <c r="C12" s="169"/>
      <c r="D12" s="190"/>
      <c r="E12" s="193"/>
      <c r="F12" s="194"/>
      <c r="G12" s="194"/>
      <c r="H12" s="189"/>
      <c r="I12" s="12"/>
      <c r="J12" s="12"/>
      <c r="K12" s="12"/>
      <c r="L12" s="12"/>
      <c r="M12" s="12"/>
      <c r="N12" s="12"/>
      <c r="O12" s="12"/>
      <c r="P12" s="12"/>
      <c r="Q12" s="12"/>
      <c r="R12" s="12"/>
    </row>
    <row r="13" spans="1:18" ht="12.75">
      <c r="A13" s="12"/>
      <c r="B13" s="191"/>
      <c r="C13" s="192"/>
      <c r="D13" s="192"/>
      <c r="E13" s="195"/>
      <c r="F13" s="188"/>
      <c r="G13" s="188"/>
      <c r="H13" s="12"/>
      <c r="I13" s="12"/>
      <c r="J13" s="12"/>
      <c r="K13" s="12"/>
      <c r="L13" s="12"/>
      <c r="M13" s="12"/>
      <c r="N13" s="12"/>
      <c r="O13" s="12"/>
      <c r="P13" s="12"/>
      <c r="Q13" s="12"/>
      <c r="R13" s="12"/>
    </row>
    <row r="14" spans="1:18" ht="12.75">
      <c r="A14" s="12"/>
      <c r="B14" s="12"/>
      <c r="C14" s="12"/>
      <c r="D14" s="12"/>
      <c r="E14" s="12"/>
      <c r="F14" s="12"/>
      <c r="G14" s="12"/>
      <c r="H14" s="12"/>
      <c r="I14" s="12"/>
      <c r="J14" s="12"/>
      <c r="K14" s="12"/>
      <c r="L14" s="12"/>
      <c r="M14" s="12"/>
      <c r="N14" s="12"/>
      <c r="O14" s="12"/>
      <c r="P14" s="12"/>
      <c r="Q14" s="12"/>
      <c r="R14" s="12"/>
    </row>
    <row r="15" spans="1:18" ht="12.75">
      <c r="A15" s="12"/>
      <c r="B15" s="12"/>
      <c r="C15" s="169"/>
      <c r="D15" s="169"/>
      <c r="E15" s="169"/>
      <c r="F15" s="169"/>
      <c r="G15" s="169"/>
      <c r="H15" s="12"/>
      <c r="I15" s="12"/>
      <c r="J15" s="12"/>
      <c r="K15" s="12"/>
      <c r="L15" s="12"/>
      <c r="M15" s="12"/>
      <c r="N15" s="12"/>
      <c r="O15" s="12"/>
      <c r="P15" s="12"/>
      <c r="Q15" s="12"/>
      <c r="R15" s="12"/>
    </row>
    <row r="16" spans="1:18" ht="12.75">
      <c r="A16" s="12"/>
      <c r="B16" s="12"/>
      <c r="C16" s="169"/>
      <c r="D16" s="169"/>
      <c r="E16" s="169"/>
      <c r="F16" s="169"/>
      <c r="G16" s="169"/>
      <c r="H16" s="12"/>
      <c r="I16" s="12"/>
      <c r="J16" s="12"/>
      <c r="K16" s="12"/>
      <c r="L16" s="12"/>
      <c r="M16" s="12"/>
      <c r="N16" s="12"/>
      <c r="O16" s="12"/>
      <c r="P16" s="12"/>
      <c r="Q16" s="12"/>
      <c r="R16" s="12"/>
    </row>
    <row r="17" spans="1:18" ht="12.75">
      <c r="A17" s="12"/>
      <c r="B17" s="12"/>
      <c r="C17" s="169"/>
      <c r="D17" s="169"/>
      <c r="E17" s="169"/>
      <c r="F17" s="169"/>
      <c r="G17" s="169"/>
      <c r="H17" s="12"/>
      <c r="I17" s="12"/>
      <c r="J17" s="12"/>
      <c r="K17" s="12"/>
      <c r="L17" s="12"/>
      <c r="M17" s="12"/>
      <c r="N17" s="12"/>
      <c r="O17" s="12"/>
      <c r="P17" s="12"/>
      <c r="Q17" s="12"/>
      <c r="R17" s="12"/>
    </row>
    <row r="18" spans="1:18" ht="12.75">
      <c r="A18" s="12"/>
      <c r="B18" s="12"/>
      <c r="C18" s="169"/>
      <c r="D18" s="169"/>
      <c r="E18" s="169"/>
      <c r="F18" s="169"/>
      <c r="G18" s="169"/>
      <c r="H18" s="12"/>
      <c r="I18" s="12"/>
      <c r="J18" s="12"/>
      <c r="K18" s="12"/>
      <c r="L18" s="12"/>
      <c r="M18" s="12"/>
      <c r="N18" s="12"/>
      <c r="O18" s="12"/>
      <c r="P18" s="12"/>
      <c r="Q18" s="12"/>
      <c r="R18" s="12"/>
    </row>
    <row r="19" spans="1:18" ht="12.75">
      <c r="A19" s="12"/>
      <c r="B19" s="12"/>
      <c r="C19" s="169"/>
      <c r="D19" s="169"/>
      <c r="E19" s="169"/>
      <c r="F19" s="169"/>
      <c r="G19" s="169"/>
      <c r="H19" s="12"/>
      <c r="I19" s="12"/>
      <c r="J19" s="12"/>
      <c r="K19" s="12"/>
      <c r="L19" s="12"/>
      <c r="M19" s="12"/>
      <c r="N19" s="12"/>
      <c r="O19" s="12"/>
      <c r="P19" s="12"/>
      <c r="Q19" s="12"/>
      <c r="R19" s="12"/>
    </row>
    <row r="20" spans="1:18" ht="12.75">
      <c r="A20" s="12"/>
      <c r="B20" s="12"/>
      <c r="C20" s="169"/>
      <c r="D20" s="169"/>
      <c r="E20" s="169"/>
      <c r="F20" s="169"/>
      <c r="G20" s="169"/>
      <c r="H20" s="12"/>
      <c r="I20" s="12"/>
      <c r="J20" s="12"/>
      <c r="K20" s="12"/>
      <c r="L20" s="12"/>
      <c r="M20" s="12"/>
      <c r="N20" s="12"/>
      <c r="O20" s="12"/>
      <c r="P20" s="12"/>
      <c r="Q20" s="12"/>
      <c r="R20" s="12"/>
    </row>
    <row r="21" spans="1:18" ht="12.75">
      <c r="A21" s="12"/>
      <c r="B21" s="12"/>
      <c r="C21" s="169"/>
      <c r="D21" s="169"/>
      <c r="E21" s="169"/>
      <c r="F21" s="169"/>
      <c r="G21" s="169"/>
      <c r="H21" s="12"/>
      <c r="I21" s="12"/>
      <c r="J21" s="12"/>
      <c r="K21" s="12"/>
      <c r="L21" s="12"/>
      <c r="M21" s="12"/>
      <c r="N21" s="12"/>
      <c r="O21" s="12"/>
      <c r="P21" s="12"/>
      <c r="Q21" s="12"/>
      <c r="R21" s="12"/>
    </row>
    <row r="22" spans="1:18" ht="12.75">
      <c r="A22" s="12"/>
      <c r="B22" s="12"/>
      <c r="C22" s="12"/>
      <c r="D22" s="12"/>
      <c r="E22" s="12"/>
      <c r="F22" s="12"/>
      <c r="G22" s="12"/>
      <c r="H22" s="12"/>
      <c r="I22" s="12"/>
      <c r="J22" s="12"/>
      <c r="K22" s="12"/>
      <c r="L22" s="12"/>
      <c r="M22" s="12"/>
      <c r="N22" s="12"/>
      <c r="O22" s="12"/>
      <c r="P22" s="12"/>
      <c r="Q22" s="12"/>
      <c r="R22" s="12"/>
    </row>
    <row r="23" spans="1:18" ht="12.75">
      <c r="A23" s="12"/>
      <c r="B23" s="12"/>
      <c r="C23" s="12"/>
      <c r="D23" s="12"/>
      <c r="E23" s="12"/>
      <c r="F23" s="12"/>
      <c r="G23" s="12"/>
      <c r="H23" s="12"/>
      <c r="I23" s="12"/>
      <c r="J23" s="12"/>
      <c r="K23" s="12"/>
      <c r="L23" s="12"/>
      <c r="M23" s="12"/>
      <c r="N23" s="12"/>
      <c r="O23" s="12"/>
      <c r="P23" s="12"/>
      <c r="Q23" s="12"/>
      <c r="R23" s="12"/>
    </row>
    <row r="24" spans="1:18" ht="12.75">
      <c r="A24" s="12"/>
      <c r="B24" s="12"/>
      <c r="C24" s="12"/>
      <c r="D24" s="12"/>
      <c r="E24" s="12"/>
      <c r="F24" s="12"/>
      <c r="G24" s="12"/>
      <c r="H24" s="12"/>
      <c r="I24" s="12"/>
      <c r="J24" s="12"/>
      <c r="K24" s="12"/>
      <c r="L24" s="12"/>
      <c r="M24" s="12"/>
      <c r="N24" s="12"/>
      <c r="O24" s="12"/>
      <c r="P24" s="12"/>
      <c r="Q24" s="12"/>
      <c r="R24" s="12"/>
    </row>
    <row r="25" spans="1:18" ht="12.75">
      <c r="A25" s="12"/>
      <c r="B25" s="12"/>
      <c r="C25" s="12"/>
      <c r="D25" s="12"/>
      <c r="E25" s="12"/>
      <c r="F25" s="12"/>
      <c r="G25" s="12"/>
      <c r="H25" s="12"/>
      <c r="I25" s="12"/>
      <c r="J25" s="12"/>
      <c r="K25" s="12"/>
      <c r="L25" s="12"/>
      <c r="M25" s="12"/>
      <c r="N25" s="12"/>
      <c r="O25" s="12"/>
      <c r="P25" s="12"/>
      <c r="Q25" s="12"/>
      <c r="R25" s="12"/>
    </row>
    <row r="26" spans="1:18" ht="12.75">
      <c r="A26" s="12"/>
      <c r="B26" s="12"/>
      <c r="C26" s="12"/>
      <c r="D26" s="12"/>
      <c r="E26" s="12"/>
      <c r="F26" s="12"/>
      <c r="G26" s="12"/>
      <c r="H26" s="12"/>
      <c r="I26" s="12"/>
      <c r="J26" s="12"/>
      <c r="K26" s="12"/>
      <c r="L26" s="12"/>
      <c r="M26" s="12"/>
      <c r="N26" s="12"/>
      <c r="O26" s="12"/>
      <c r="P26" s="12"/>
      <c r="Q26" s="12"/>
      <c r="R26" s="12"/>
    </row>
    <row r="27" spans="1:18" ht="12.75">
      <c r="A27" s="12"/>
      <c r="B27" s="12"/>
      <c r="C27" s="12"/>
      <c r="D27" s="12"/>
      <c r="E27" s="12"/>
      <c r="F27" s="12"/>
      <c r="G27" s="12"/>
      <c r="H27" s="12"/>
      <c r="I27" s="12"/>
      <c r="J27" s="12"/>
      <c r="K27" s="12"/>
      <c r="L27" s="12"/>
      <c r="M27" s="12"/>
      <c r="N27" s="12"/>
      <c r="O27" s="12"/>
      <c r="P27" s="12"/>
      <c r="Q27" s="12"/>
      <c r="R27" s="12"/>
    </row>
    <row r="28" spans="1:18" ht="12.75">
      <c r="A28" s="12"/>
      <c r="B28" s="12"/>
      <c r="C28" s="12"/>
      <c r="D28" s="12"/>
      <c r="E28" s="12"/>
      <c r="F28" s="12"/>
      <c r="G28" s="12"/>
      <c r="H28" s="12"/>
      <c r="I28" s="12"/>
      <c r="J28" s="12"/>
      <c r="K28" s="12"/>
      <c r="L28" s="12"/>
      <c r="M28" s="12"/>
      <c r="N28" s="12"/>
      <c r="O28" s="12"/>
      <c r="P28" s="12"/>
      <c r="Q28" s="12"/>
      <c r="R28" s="12"/>
    </row>
    <row r="29" spans="1:18" ht="12.75">
      <c r="A29" s="12"/>
      <c r="B29" s="12"/>
      <c r="C29" s="12"/>
      <c r="D29" s="12"/>
      <c r="E29" s="12"/>
      <c r="F29" s="12"/>
      <c r="G29" s="12"/>
      <c r="H29" s="12"/>
      <c r="I29" s="12"/>
      <c r="J29" s="12"/>
      <c r="K29" s="12"/>
      <c r="L29" s="12"/>
      <c r="M29" s="12"/>
      <c r="N29" s="12"/>
      <c r="O29" s="12"/>
      <c r="P29" s="12"/>
      <c r="Q29" s="12"/>
      <c r="R29" s="12"/>
    </row>
    <row r="30" spans="1:18" ht="12.75">
      <c r="A30" s="12"/>
      <c r="B30" s="12"/>
      <c r="C30" s="12"/>
      <c r="D30" s="12"/>
      <c r="E30" s="12"/>
      <c r="F30" s="12"/>
      <c r="G30" s="12"/>
      <c r="H30" s="12"/>
      <c r="I30" s="12"/>
      <c r="J30" s="12"/>
      <c r="K30" s="12"/>
      <c r="L30" s="12"/>
      <c r="M30" s="12"/>
      <c r="N30" s="12"/>
      <c r="O30" s="12"/>
      <c r="P30" s="12"/>
      <c r="Q30" s="12"/>
      <c r="R30" s="12"/>
    </row>
    <row r="31" spans="1:18" ht="12.75">
      <c r="A31" s="12"/>
      <c r="B31" s="12"/>
      <c r="C31" s="12"/>
      <c r="D31" s="12"/>
      <c r="E31" s="12"/>
      <c r="F31" s="12"/>
      <c r="G31" s="12"/>
      <c r="H31" s="12"/>
      <c r="I31" s="12"/>
      <c r="J31" s="12"/>
      <c r="K31" s="12"/>
      <c r="L31" s="12"/>
      <c r="M31" s="12"/>
      <c r="N31" s="12"/>
      <c r="O31" s="12"/>
      <c r="P31" s="12"/>
      <c r="Q31" s="12"/>
      <c r="R31" s="12"/>
    </row>
    <row r="32" spans="1:18" ht="12.75">
      <c r="A32" s="12"/>
      <c r="B32" s="12"/>
      <c r="C32" s="12"/>
      <c r="D32" s="12"/>
      <c r="E32" s="12"/>
      <c r="F32" s="12"/>
      <c r="G32" s="12"/>
      <c r="H32" s="12"/>
      <c r="I32" s="12"/>
      <c r="J32" s="12"/>
      <c r="K32" s="12"/>
      <c r="L32" s="12"/>
      <c r="M32" s="12"/>
      <c r="N32" s="12"/>
      <c r="O32" s="12"/>
      <c r="P32" s="12"/>
      <c r="Q32" s="12"/>
      <c r="R32" s="12"/>
    </row>
    <row r="33" spans="1:18" ht="12.75">
      <c r="A33" s="12"/>
      <c r="B33" s="12"/>
      <c r="C33" s="12"/>
      <c r="D33" s="12"/>
      <c r="E33" s="12"/>
      <c r="F33" s="12"/>
      <c r="G33" s="12"/>
      <c r="H33" s="12"/>
      <c r="I33" s="12"/>
      <c r="J33" s="12"/>
      <c r="K33" s="12"/>
      <c r="L33" s="12"/>
      <c r="M33" s="12"/>
      <c r="N33" s="12"/>
      <c r="O33" s="12"/>
      <c r="P33" s="12"/>
      <c r="Q33" s="12"/>
      <c r="R33" s="12"/>
    </row>
    <row r="34" spans="1:18" ht="12.75">
      <c r="A34" s="12"/>
      <c r="B34" s="12"/>
      <c r="C34" s="12"/>
      <c r="D34" s="12"/>
      <c r="E34" s="12"/>
      <c r="F34" s="12"/>
      <c r="G34" s="12"/>
      <c r="H34" s="12"/>
      <c r="I34" s="12"/>
      <c r="J34" s="12"/>
      <c r="K34" s="12"/>
      <c r="L34" s="12"/>
      <c r="M34" s="12"/>
      <c r="N34" s="12"/>
      <c r="O34" s="12"/>
      <c r="P34" s="12"/>
      <c r="Q34" s="12"/>
      <c r="R34" s="12"/>
    </row>
    <row r="35" spans="1:18" ht="12.75">
      <c r="A35" s="12"/>
      <c r="B35" s="12"/>
      <c r="C35" s="12"/>
      <c r="D35" s="12"/>
      <c r="E35" s="12"/>
      <c r="F35" s="12"/>
      <c r="G35" s="12"/>
      <c r="H35" s="12"/>
      <c r="I35" s="12"/>
      <c r="J35" s="12"/>
      <c r="K35" s="12"/>
      <c r="L35" s="12"/>
      <c r="M35" s="12"/>
      <c r="N35" s="12"/>
      <c r="O35" s="12"/>
      <c r="P35" s="12"/>
      <c r="Q35" s="12"/>
      <c r="R35" s="12"/>
    </row>
    <row r="36" spans="1:18" ht="12.75">
      <c r="A36" s="12"/>
      <c r="B36" s="12"/>
      <c r="C36" s="12"/>
      <c r="D36" s="12"/>
      <c r="E36" s="12"/>
      <c r="F36" s="12"/>
      <c r="G36" s="12"/>
      <c r="H36" s="12"/>
      <c r="I36" s="12"/>
      <c r="J36" s="12"/>
      <c r="K36" s="12"/>
      <c r="L36" s="12"/>
      <c r="M36" s="12"/>
      <c r="N36" s="12"/>
      <c r="O36" s="12"/>
      <c r="P36" s="12"/>
      <c r="Q36" s="12"/>
      <c r="R36" s="12"/>
    </row>
    <row r="37" spans="1:18" ht="12.75">
      <c r="A37" s="12"/>
      <c r="B37" s="12"/>
      <c r="C37" s="12"/>
      <c r="D37" s="12"/>
      <c r="E37" s="12"/>
      <c r="F37" s="12"/>
      <c r="G37" s="12"/>
      <c r="H37" s="12"/>
      <c r="I37" s="12"/>
      <c r="J37" s="12"/>
      <c r="K37" s="12"/>
      <c r="L37" s="12"/>
      <c r="M37" s="12"/>
      <c r="N37" s="12"/>
      <c r="O37" s="12"/>
      <c r="P37" s="12"/>
      <c r="Q37" s="12"/>
      <c r="R37" s="12"/>
    </row>
    <row r="38" spans="1:18" ht="12.75">
      <c r="A38" s="12"/>
      <c r="B38" s="12"/>
      <c r="C38" s="12"/>
      <c r="D38" s="12"/>
      <c r="E38" s="12"/>
      <c r="F38" s="12"/>
      <c r="G38" s="12"/>
      <c r="H38" s="12"/>
      <c r="I38" s="12"/>
      <c r="J38" s="12"/>
      <c r="K38" s="12"/>
      <c r="L38" s="12"/>
      <c r="M38" s="12"/>
      <c r="N38" s="12"/>
      <c r="O38" s="12"/>
      <c r="P38" s="12"/>
      <c r="Q38" s="12"/>
      <c r="R38" s="12"/>
    </row>
    <row r="39" spans="1:18" ht="12.75">
      <c r="A39" s="12"/>
      <c r="B39" s="12"/>
      <c r="C39" s="12"/>
      <c r="D39" s="12"/>
      <c r="E39" s="12"/>
      <c r="F39" s="12"/>
      <c r="G39" s="12"/>
      <c r="H39" s="12"/>
      <c r="I39" s="12"/>
      <c r="J39" s="12"/>
      <c r="K39" s="12"/>
      <c r="L39" s="12"/>
      <c r="M39" s="12"/>
      <c r="N39" s="12"/>
      <c r="O39" s="12"/>
      <c r="P39" s="12"/>
      <c r="Q39" s="12"/>
      <c r="R39" s="12"/>
    </row>
    <row r="40" spans="1:18" ht="12.75">
      <c r="A40" s="12"/>
      <c r="B40" s="12"/>
      <c r="C40" s="12"/>
      <c r="D40" s="12"/>
      <c r="E40" s="12"/>
      <c r="F40" s="12"/>
      <c r="G40" s="12"/>
      <c r="H40" s="12"/>
      <c r="I40" s="12"/>
      <c r="J40" s="12"/>
      <c r="K40" s="12"/>
      <c r="L40" s="12"/>
      <c r="M40" s="12"/>
      <c r="N40" s="12"/>
      <c r="O40" s="12"/>
      <c r="P40" s="12"/>
      <c r="Q40" s="12"/>
      <c r="R40" s="12"/>
    </row>
    <row r="41" spans="1:18" ht="12.75">
      <c r="A41" s="12"/>
      <c r="B41" s="12"/>
      <c r="C41" s="12"/>
      <c r="D41" s="12"/>
      <c r="E41" s="12"/>
      <c r="F41" s="12"/>
      <c r="G41" s="12"/>
      <c r="H41" s="12"/>
      <c r="I41" s="12"/>
      <c r="J41" s="12"/>
      <c r="K41" s="12"/>
      <c r="L41" s="12"/>
      <c r="M41" s="12"/>
      <c r="N41" s="12"/>
      <c r="O41" s="12"/>
      <c r="P41" s="12"/>
      <c r="Q41" s="12"/>
      <c r="R41" s="12"/>
    </row>
    <row r="42" spans="1:18" ht="12.75">
      <c r="A42" s="12"/>
      <c r="B42" s="12"/>
      <c r="C42" s="12"/>
      <c r="D42" s="12"/>
      <c r="E42" s="12"/>
      <c r="F42" s="12"/>
      <c r="G42" s="12"/>
      <c r="H42" s="12"/>
      <c r="I42" s="12"/>
      <c r="J42" s="12"/>
      <c r="K42" s="12"/>
      <c r="L42" s="12"/>
      <c r="M42" s="12"/>
      <c r="N42" s="12"/>
      <c r="O42" s="12"/>
      <c r="P42" s="12"/>
      <c r="Q42" s="12"/>
      <c r="R42" s="12"/>
    </row>
    <row r="43" spans="1:18" ht="12.75">
      <c r="A43" s="12"/>
      <c r="B43" s="12"/>
      <c r="C43" s="12"/>
      <c r="D43" s="12"/>
      <c r="E43" s="12"/>
      <c r="F43" s="12"/>
      <c r="G43" s="12"/>
      <c r="H43" s="12"/>
      <c r="I43" s="12"/>
      <c r="J43" s="12"/>
      <c r="K43" s="12"/>
      <c r="L43" s="12"/>
      <c r="M43" s="12"/>
      <c r="N43" s="12"/>
      <c r="O43" s="12"/>
      <c r="P43" s="12"/>
      <c r="Q43" s="12"/>
      <c r="R43" s="12"/>
    </row>
    <row r="44" spans="1:18" ht="12.75">
      <c r="A44" s="12"/>
      <c r="B44" s="12"/>
      <c r="C44" s="12"/>
      <c r="D44" s="12"/>
      <c r="E44" s="12"/>
      <c r="F44" s="12"/>
      <c r="G44" s="12"/>
      <c r="H44" s="12"/>
      <c r="I44" s="12"/>
      <c r="J44" s="12"/>
      <c r="K44" s="12"/>
      <c r="L44" s="12"/>
      <c r="M44" s="12"/>
      <c r="N44" s="12"/>
      <c r="O44" s="12"/>
      <c r="P44" s="12"/>
      <c r="Q44" s="12"/>
      <c r="R44" s="12"/>
    </row>
    <row r="45" spans="1:18" ht="12.75">
      <c r="A45" s="12"/>
      <c r="B45" s="12"/>
      <c r="C45" s="12"/>
      <c r="D45" s="12"/>
      <c r="E45" s="12"/>
      <c r="F45" s="12"/>
      <c r="G45" s="12"/>
      <c r="H45" s="12"/>
      <c r="I45" s="12"/>
      <c r="J45" s="12"/>
      <c r="K45" s="12"/>
      <c r="L45" s="12"/>
      <c r="M45" s="12"/>
      <c r="N45" s="12"/>
      <c r="O45" s="12"/>
      <c r="P45" s="12"/>
      <c r="Q45" s="12"/>
      <c r="R45" s="12"/>
    </row>
    <row r="46" spans="1:18" ht="12.75">
      <c r="A46" s="12"/>
      <c r="B46" s="12"/>
      <c r="C46" s="12"/>
      <c r="D46" s="12"/>
      <c r="E46" s="12"/>
      <c r="F46" s="12"/>
      <c r="G46" s="12"/>
      <c r="H46" s="12"/>
      <c r="I46" s="12"/>
      <c r="J46" s="12"/>
      <c r="K46" s="12"/>
      <c r="L46" s="12"/>
      <c r="M46" s="12"/>
      <c r="N46" s="12"/>
      <c r="O46" s="12"/>
      <c r="P46" s="12"/>
      <c r="Q46" s="12"/>
      <c r="R46" s="12"/>
    </row>
    <row r="47" spans="1:18" ht="12.75">
      <c r="A47" s="12"/>
      <c r="B47" s="12"/>
      <c r="C47" s="12"/>
      <c r="D47" s="12"/>
      <c r="E47" s="12"/>
      <c r="F47" s="12"/>
      <c r="G47" s="12"/>
      <c r="H47" s="12"/>
      <c r="I47" s="12"/>
      <c r="J47" s="12"/>
      <c r="K47" s="12"/>
      <c r="L47" s="12"/>
      <c r="M47" s="12"/>
      <c r="N47" s="12"/>
      <c r="O47" s="12"/>
      <c r="P47" s="12"/>
      <c r="Q47" s="12"/>
      <c r="R47" s="12"/>
    </row>
    <row r="48" spans="1:18" ht="12.75">
      <c r="A48" s="12"/>
      <c r="B48" s="12"/>
      <c r="C48" s="12"/>
      <c r="D48" s="12"/>
      <c r="E48" s="12"/>
      <c r="F48" s="12"/>
      <c r="G48" s="12"/>
      <c r="H48" s="12"/>
      <c r="I48" s="12"/>
      <c r="J48" s="12"/>
      <c r="K48" s="12"/>
      <c r="L48" s="12"/>
      <c r="M48" s="12"/>
      <c r="N48" s="12"/>
      <c r="O48" s="12"/>
      <c r="P48" s="12"/>
      <c r="Q48" s="12"/>
      <c r="R48" s="12"/>
    </row>
    <row r="49" spans="1:18" ht="12.75">
      <c r="A49" s="12"/>
      <c r="B49" s="12"/>
      <c r="C49" s="12"/>
      <c r="D49" s="12"/>
      <c r="E49" s="12"/>
      <c r="F49" s="12"/>
      <c r="G49" s="12"/>
      <c r="H49" s="12"/>
      <c r="I49" s="12"/>
      <c r="J49" s="12"/>
      <c r="K49" s="12"/>
      <c r="L49" s="12"/>
      <c r="M49" s="12"/>
      <c r="N49" s="12"/>
      <c r="O49" s="12"/>
      <c r="P49" s="12"/>
      <c r="Q49" s="12"/>
      <c r="R49" s="12"/>
    </row>
    <row r="50" spans="1:18" ht="12.75">
      <c r="A50" s="12"/>
      <c r="B50" s="12"/>
      <c r="C50" s="12"/>
      <c r="D50" s="12"/>
      <c r="E50" s="12"/>
      <c r="F50" s="12"/>
      <c r="G50" s="12"/>
      <c r="H50" s="12"/>
      <c r="I50" s="12"/>
      <c r="J50" s="12"/>
      <c r="K50" s="12"/>
      <c r="L50" s="12"/>
      <c r="M50" s="12"/>
      <c r="N50" s="12"/>
      <c r="O50" s="12"/>
      <c r="P50" s="12"/>
      <c r="Q50" s="12"/>
      <c r="R50" s="12"/>
    </row>
    <row r="51" spans="1:18" ht="12.75">
      <c r="A51" s="12"/>
      <c r="B51" s="12"/>
      <c r="C51" s="12"/>
      <c r="D51" s="12"/>
      <c r="E51" s="12"/>
      <c r="F51" s="12"/>
      <c r="G51" s="12"/>
      <c r="H51" s="12"/>
      <c r="I51" s="12"/>
      <c r="J51" s="12"/>
      <c r="K51" s="12"/>
      <c r="L51" s="12"/>
      <c r="M51" s="12"/>
      <c r="N51" s="12"/>
      <c r="O51" s="12"/>
      <c r="P51" s="12"/>
      <c r="Q51" s="12"/>
      <c r="R51" s="12"/>
    </row>
    <row r="52" spans="1:18" ht="12.75">
      <c r="A52" s="12"/>
      <c r="B52" s="12"/>
      <c r="C52" s="12"/>
      <c r="D52" s="12"/>
      <c r="E52" s="12"/>
      <c r="F52" s="12"/>
      <c r="G52" s="12"/>
      <c r="H52" s="12"/>
      <c r="I52" s="12"/>
      <c r="J52" s="12"/>
      <c r="K52" s="12"/>
      <c r="L52" s="12"/>
      <c r="M52" s="12"/>
      <c r="N52" s="12"/>
      <c r="O52" s="12"/>
      <c r="P52" s="12"/>
      <c r="Q52" s="12"/>
      <c r="R52" s="12"/>
    </row>
    <row r="53" spans="1:18" ht="12.75">
      <c r="A53" s="12"/>
      <c r="B53" s="12"/>
      <c r="C53" s="12"/>
      <c r="D53" s="12"/>
      <c r="E53" s="12"/>
      <c r="F53" s="12"/>
      <c r="G53" s="12"/>
      <c r="H53" s="12"/>
      <c r="I53" s="12"/>
      <c r="J53" s="12"/>
      <c r="K53" s="12"/>
      <c r="L53" s="12"/>
      <c r="M53" s="12"/>
      <c r="N53" s="12"/>
      <c r="O53" s="12"/>
      <c r="P53" s="12"/>
      <c r="Q53" s="12"/>
      <c r="R53" s="12"/>
    </row>
    <row r="54" spans="1:18" ht="12.75">
      <c r="A54" s="12"/>
      <c r="B54" s="12"/>
      <c r="C54" s="12"/>
      <c r="D54" s="12"/>
      <c r="E54" s="12"/>
      <c r="F54" s="12"/>
      <c r="G54" s="12"/>
      <c r="H54" s="12"/>
      <c r="I54" s="12"/>
      <c r="J54" s="12"/>
      <c r="K54" s="12"/>
      <c r="L54" s="12"/>
      <c r="M54" s="12"/>
      <c r="N54" s="12"/>
      <c r="O54" s="12"/>
      <c r="P54" s="12"/>
      <c r="Q54" s="12"/>
      <c r="R54" s="12"/>
    </row>
    <row r="55" spans="1:18" ht="12.75">
      <c r="A55" s="12"/>
      <c r="B55" s="12"/>
      <c r="C55" s="12"/>
      <c r="D55" s="12"/>
      <c r="E55" s="12"/>
      <c r="F55" s="12"/>
      <c r="G55" s="12"/>
      <c r="H55" s="12"/>
      <c r="I55" s="12"/>
      <c r="J55" s="12"/>
      <c r="K55" s="12"/>
      <c r="L55" s="12"/>
      <c r="M55" s="12"/>
      <c r="N55" s="12"/>
      <c r="O55" s="12"/>
      <c r="P55" s="12"/>
      <c r="Q55" s="12"/>
      <c r="R55" s="12"/>
    </row>
    <row r="56" spans="1:18" ht="12.75">
      <c r="A56" s="12"/>
      <c r="B56" s="12"/>
      <c r="C56" s="12"/>
      <c r="D56" s="12"/>
      <c r="E56" s="12"/>
      <c r="F56" s="12"/>
      <c r="G56" s="12"/>
      <c r="H56" s="12"/>
      <c r="I56" s="12"/>
      <c r="J56" s="12"/>
      <c r="K56" s="12"/>
      <c r="L56" s="12"/>
      <c r="M56" s="12"/>
      <c r="N56" s="12"/>
      <c r="O56" s="12"/>
      <c r="P56" s="12"/>
      <c r="Q56" s="12"/>
      <c r="R56" s="12"/>
    </row>
  </sheetData>
  <sheetProtection/>
  <mergeCells count="2">
    <mergeCell ref="B1:F1"/>
    <mergeCell ref="E9:H9"/>
  </mergeCells>
  <printOptions/>
  <pageMargins left="0.7086614173228347" right="0.7086614173228347" top="0.7874015748031497" bottom="0.7874015748031497" header="0.31496062992125984" footer="0.31496062992125984"/>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dimension ref="A1:R77"/>
  <sheetViews>
    <sheetView zoomScalePageLayoutView="0" workbookViewId="0" topLeftCell="A1">
      <selection activeCell="A1" sqref="A1"/>
    </sheetView>
  </sheetViews>
  <sheetFormatPr defaultColWidth="11.421875" defaultRowHeight="12.75"/>
  <cols>
    <col min="1" max="1" width="2.00390625" style="0" customWidth="1"/>
    <col min="2" max="2" width="23.8515625" style="0" customWidth="1"/>
    <col min="3" max="7" width="11.421875" style="0" customWidth="1"/>
    <col min="8" max="8" width="14.8515625" style="0" customWidth="1"/>
  </cols>
  <sheetData>
    <row r="1" spans="1:18" ht="36.75" customHeight="1">
      <c r="A1" s="12"/>
      <c r="B1" s="278" t="s">
        <v>305</v>
      </c>
      <c r="C1" s="278"/>
      <c r="D1" s="278"/>
      <c r="E1" s="278"/>
      <c r="F1" s="278"/>
      <c r="G1" s="12"/>
      <c r="H1" s="12"/>
      <c r="I1" s="12"/>
      <c r="J1" s="12"/>
      <c r="K1" s="12"/>
      <c r="L1" s="12"/>
      <c r="M1" s="12"/>
      <c r="N1" s="12"/>
      <c r="O1" s="12"/>
      <c r="P1" s="12"/>
      <c r="Q1" s="12"/>
      <c r="R1" s="12"/>
    </row>
    <row r="2" spans="1:18" ht="13.5" thickBot="1">
      <c r="A2" s="12"/>
      <c r="B2" s="12"/>
      <c r="C2" s="12"/>
      <c r="D2" s="12"/>
      <c r="E2" s="12"/>
      <c r="F2" s="12"/>
      <c r="G2" s="12"/>
      <c r="H2" s="12"/>
      <c r="I2" s="12"/>
      <c r="J2" s="12"/>
      <c r="K2" s="12"/>
      <c r="L2" s="12"/>
      <c r="M2" s="12"/>
      <c r="N2" s="12"/>
      <c r="O2" s="12"/>
      <c r="P2" s="12"/>
      <c r="Q2" s="12"/>
      <c r="R2" s="12"/>
    </row>
    <row r="3" spans="1:18" s="126" customFormat="1" ht="27">
      <c r="A3" s="12"/>
      <c r="B3" s="198" t="s">
        <v>263</v>
      </c>
      <c r="C3" s="164" t="s">
        <v>231</v>
      </c>
      <c r="D3" s="164" t="s">
        <v>232</v>
      </c>
      <c r="E3" s="164" t="s">
        <v>61</v>
      </c>
      <c r="F3" s="164" t="s">
        <v>234</v>
      </c>
      <c r="G3" s="164" t="s">
        <v>235</v>
      </c>
      <c r="H3" s="186" t="s">
        <v>70</v>
      </c>
      <c r="I3" s="12"/>
      <c r="J3" s="12"/>
      <c r="K3" s="12"/>
      <c r="L3" s="12"/>
      <c r="M3" s="12"/>
      <c r="N3" s="12"/>
      <c r="O3" s="12"/>
      <c r="P3" s="12"/>
      <c r="Q3" s="12"/>
      <c r="R3" s="12"/>
    </row>
    <row r="4" spans="1:18" s="126" customFormat="1" ht="24">
      <c r="A4" s="12"/>
      <c r="B4" s="199" t="s">
        <v>71</v>
      </c>
      <c r="C4" s="196" t="s">
        <v>237</v>
      </c>
      <c r="D4" s="196" t="s">
        <v>238</v>
      </c>
      <c r="E4" s="196" t="s">
        <v>239</v>
      </c>
      <c r="F4" s="196" t="s">
        <v>237</v>
      </c>
      <c r="G4" s="196" t="s">
        <v>237</v>
      </c>
      <c r="H4" s="197"/>
      <c r="I4" s="12"/>
      <c r="J4" s="12"/>
      <c r="K4" s="12"/>
      <c r="L4" s="12"/>
      <c r="M4" s="12"/>
      <c r="N4" s="12"/>
      <c r="O4" s="12"/>
      <c r="P4" s="12"/>
      <c r="Q4" s="12"/>
      <c r="R4" s="12"/>
    </row>
    <row r="5" spans="1:18" ht="12.75">
      <c r="A5" s="12"/>
      <c r="B5" s="236" t="s">
        <v>264</v>
      </c>
      <c r="C5" s="85">
        <v>4.4</v>
      </c>
      <c r="D5" s="86">
        <v>4.8</v>
      </c>
      <c r="E5" s="86">
        <v>0</v>
      </c>
      <c r="F5" s="86">
        <v>0</v>
      </c>
      <c r="G5" s="128">
        <f aca="true" t="shared" si="0" ref="G5:G26">C5+D5+E5*1.9+F5</f>
        <v>9.2</v>
      </c>
      <c r="H5" s="238">
        <v>1991</v>
      </c>
      <c r="I5" s="12"/>
      <c r="J5" s="12"/>
      <c r="K5" s="12"/>
      <c r="L5" s="12"/>
      <c r="M5" s="12"/>
      <c r="N5" s="12"/>
      <c r="O5" s="12"/>
      <c r="P5" s="12"/>
      <c r="Q5" s="12"/>
      <c r="R5" s="12"/>
    </row>
    <row r="6" spans="1:18" ht="12.75">
      <c r="A6" s="12"/>
      <c r="B6" s="84" t="s">
        <v>199</v>
      </c>
      <c r="C6" s="85">
        <v>0.219</v>
      </c>
      <c r="D6" s="86">
        <v>0</v>
      </c>
      <c r="E6" s="86">
        <v>0</v>
      </c>
      <c r="F6" s="86">
        <v>0</v>
      </c>
      <c r="G6" s="128">
        <f t="shared" si="0"/>
        <v>0.219</v>
      </c>
      <c r="H6" s="223">
        <v>1974</v>
      </c>
      <c r="I6" s="12"/>
      <c r="J6" s="12"/>
      <c r="K6" s="12"/>
      <c r="L6" s="12"/>
      <c r="M6" s="12"/>
      <c r="N6" s="12"/>
      <c r="O6" s="12"/>
      <c r="P6" s="12"/>
      <c r="Q6" s="12"/>
      <c r="R6" s="12"/>
    </row>
    <row r="7" spans="1:18" ht="12.75">
      <c r="A7" s="12"/>
      <c r="B7" s="84" t="s">
        <v>194</v>
      </c>
      <c r="C7" s="85">
        <v>8.14578</v>
      </c>
      <c r="D7" s="86">
        <v>12.838</v>
      </c>
      <c r="E7" s="86">
        <v>0.480955</v>
      </c>
      <c r="F7" s="86">
        <v>0</v>
      </c>
      <c r="G7" s="128">
        <f t="shared" si="0"/>
        <v>21.8975945</v>
      </c>
      <c r="H7" s="223">
        <v>1977</v>
      </c>
      <c r="I7" s="12"/>
      <c r="J7" s="12"/>
      <c r="K7" s="12"/>
      <c r="L7" s="12"/>
      <c r="M7" s="12"/>
      <c r="N7" s="12"/>
      <c r="O7" s="12"/>
      <c r="P7" s="12"/>
      <c r="Q7" s="12"/>
      <c r="R7" s="12"/>
    </row>
    <row r="8" spans="1:18" ht="12.75">
      <c r="A8" s="12"/>
      <c r="B8" s="84" t="s">
        <v>360</v>
      </c>
      <c r="C8" s="85">
        <v>9.87</v>
      </c>
      <c r="D8" s="86">
        <v>13.01</v>
      </c>
      <c r="E8" s="86">
        <v>1.396</v>
      </c>
      <c r="F8" s="86">
        <v>0</v>
      </c>
      <c r="G8" s="128">
        <f t="shared" si="0"/>
        <v>25.5324</v>
      </c>
      <c r="H8" s="223">
        <v>1975</v>
      </c>
      <c r="I8" s="12"/>
      <c r="J8" s="12"/>
      <c r="K8" s="12"/>
      <c r="L8" s="12"/>
      <c r="M8" s="12"/>
      <c r="N8" s="12"/>
      <c r="O8" s="12"/>
      <c r="P8" s="12"/>
      <c r="Q8" s="12"/>
      <c r="R8" s="12"/>
    </row>
    <row r="9" spans="1:18" ht="12.75">
      <c r="A9" s="12"/>
      <c r="B9" s="237" t="s">
        <v>265</v>
      </c>
      <c r="C9" s="85">
        <v>1.84</v>
      </c>
      <c r="D9" s="86">
        <v>1.33</v>
      </c>
      <c r="E9" s="86">
        <v>0.3</v>
      </c>
      <c r="F9" s="86">
        <v>0</v>
      </c>
      <c r="G9" s="128">
        <f t="shared" si="0"/>
        <v>3.7399999999999998</v>
      </c>
      <c r="H9" s="223">
        <v>1982</v>
      </c>
      <c r="I9" s="12"/>
      <c r="J9" s="12"/>
      <c r="K9" s="12"/>
      <c r="L9" s="12"/>
      <c r="M9" s="12"/>
      <c r="N9" s="12"/>
      <c r="O9" s="12"/>
      <c r="P9" s="12"/>
      <c r="Q9" s="12"/>
      <c r="R9" s="12"/>
    </row>
    <row r="10" spans="1:18" ht="12.75">
      <c r="A10" s="12"/>
      <c r="B10" s="84" t="s">
        <v>200</v>
      </c>
      <c r="C10" s="85">
        <v>0</v>
      </c>
      <c r="D10" s="86">
        <v>2.01482</v>
      </c>
      <c r="E10" s="86">
        <v>0.34788</v>
      </c>
      <c r="F10" s="86">
        <v>1.19272</v>
      </c>
      <c r="G10" s="128">
        <f t="shared" si="0"/>
        <v>3.868512</v>
      </c>
      <c r="H10" s="223">
        <v>1982</v>
      </c>
      <c r="I10" s="12"/>
      <c r="J10" s="12"/>
      <c r="K10" s="12"/>
      <c r="L10" s="12"/>
      <c r="M10" s="12"/>
      <c r="N10" s="12"/>
      <c r="O10" s="12"/>
      <c r="P10" s="12"/>
      <c r="Q10" s="12"/>
      <c r="R10" s="12"/>
    </row>
    <row r="11" spans="1:18" ht="12.75">
      <c r="A11" s="12"/>
      <c r="B11" s="237" t="s">
        <v>367</v>
      </c>
      <c r="C11" s="85">
        <v>19</v>
      </c>
      <c r="D11" s="86">
        <v>2.38</v>
      </c>
      <c r="E11" s="86">
        <v>0</v>
      </c>
      <c r="F11" s="86">
        <v>0</v>
      </c>
      <c r="G11" s="128">
        <f t="shared" si="0"/>
        <v>21.38</v>
      </c>
      <c r="H11" s="223">
        <v>2007</v>
      </c>
      <c r="I11" s="12"/>
      <c r="J11" s="12"/>
      <c r="K11" s="12"/>
      <c r="L11" s="12"/>
      <c r="M11" s="12"/>
      <c r="N11" s="12"/>
      <c r="O11" s="12"/>
      <c r="P11" s="12"/>
      <c r="Q11" s="12"/>
      <c r="R11" s="12"/>
    </row>
    <row r="12" spans="1:18" ht="12.75">
      <c r="A12" s="12"/>
      <c r="B12" s="84" t="s">
        <v>196</v>
      </c>
      <c r="C12" s="85">
        <v>2.86</v>
      </c>
      <c r="D12" s="86">
        <v>0.56</v>
      </c>
      <c r="E12" s="86">
        <v>0.048</v>
      </c>
      <c r="F12" s="86">
        <v>0</v>
      </c>
      <c r="G12" s="128">
        <f t="shared" si="0"/>
        <v>3.5112</v>
      </c>
      <c r="H12" s="223">
        <v>1987</v>
      </c>
      <c r="I12" s="12"/>
      <c r="J12" s="12"/>
      <c r="K12" s="12"/>
      <c r="L12" s="12"/>
      <c r="M12" s="12"/>
      <c r="N12" s="12"/>
      <c r="O12" s="12"/>
      <c r="P12" s="12"/>
      <c r="Q12" s="12"/>
      <c r="R12" s="12"/>
    </row>
    <row r="13" spans="1:18" ht="12.75">
      <c r="A13" s="12"/>
      <c r="B13" s="84" t="s">
        <v>202</v>
      </c>
      <c r="C13" s="85">
        <v>0</v>
      </c>
      <c r="D13" s="86">
        <v>2.47442</v>
      </c>
      <c r="E13" s="86">
        <v>0</v>
      </c>
      <c r="F13" s="129">
        <v>0.673907</v>
      </c>
      <c r="G13" s="128">
        <f t="shared" si="0"/>
        <v>3.148327</v>
      </c>
      <c r="H13" s="223">
        <v>1985</v>
      </c>
      <c r="I13" s="12"/>
      <c r="J13" s="12"/>
      <c r="K13" s="12"/>
      <c r="L13" s="12"/>
      <c r="M13" s="12"/>
      <c r="N13" s="12"/>
      <c r="O13" s="12"/>
      <c r="P13" s="12"/>
      <c r="Q13" s="12"/>
      <c r="R13" s="12"/>
    </row>
    <row r="14" spans="1:18" ht="12.75">
      <c r="A14" s="12"/>
      <c r="B14" s="84" t="s">
        <v>268</v>
      </c>
      <c r="C14" s="85">
        <v>5.52885</v>
      </c>
      <c r="D14" s="86">
        <v>0.14</v>
      </c>
      <c r="E14" s="86">
        <v>0</v>
      </c>
      <c r="F14" s="129">
        <v>0</v>
      </c>
      <c r="G14" s="128">
        <f t="shared" si="0"/>
        <v>5.66885</v>
      </c>
      <c r="H14" s="223">
        <v>1992</v>
      </c>
      <c r="I14" s="12"/>
      <c r="J14" s="12"/>
      <c r="K14" s="12"/>
      <c r="L14" s="12"/>
      <c r="M14" s="12"/>
      <c r="N14" s="12"/>
      <c r="O14" s="12"/>
      <c r="P14" s="12"/>
      <c r="Q14" s="12"/>
      <c r="R14" s="12"/>
    </row>
    <row r="15" spans="1:18" ht="12.75">
      <c r="A15" s="12"/>
      <c r="B15" s="84" t="s">
        <v>269</v>
      </c>
      <c r="C15" s="85">
        <v>1.873</v>
      </c>
      <c r="D15" s="86">
        <v>0.047</v>
      </c>
      <c r="E15" s="86">
        <v>0</v>
      </c>
      <c r="F15" s="129">
        <v>0</v>
      </c>
      <c r="G15" s="128">
        <f t="shared" si="0"/>
        <v>1.92</v>
      </c>
      <c r="H15" s="223">
        <v>1995</v>
      </c>
      <c r="I15" s="12"/>
      <c r="J15" s="12"/>
      <c r="K15" s="12"/>
      <c r="L15" s="12"/>
      <c r="M15" s="12"/>
      <c r="N15" s="12"/>
      <c r="O15" s="12"/>
      <c r="P15" s="12"/>
      <c r="Q15" s="12"/>
      <c r="R15" s="12"/>
    </row>
    <row r="16" spans="1:18" ht="12.75">
      <c r="A16" s="12"/>
      <c r="B16" s="84" t="s">
        <v>210</v>
      </c>
      <c r="C16" s="85">
        <v>3.29</v>
      </c>
      <c r="D16" s="86">
        <v>15.4</v>
      </c>
      <c r="E16" s="86">
        <v>0.843</v>
      </c>
      <c r="F16" s="129">
        <v>1.99</v>
      </c>
      <c r="G16" s="128">
        <f t="shared" si="0"/>
        <v>22.2817</v>
      </c>
      <c r="H16" s="223">
        <v>1978</v>
      </c>
      <c r="I16" s="12"/>
      <c r="J16" s="12"/>
      <c r="K16" s="12"/>
      <c r="L16" s="12"/>
      <c r="M16" s="12"/>
      <c r="N16" s="12"/>
      <c r="O16" s="12"/>
      <c r="P16" s="12"/>
      <c r="Q16" s="12"/>
      <c r="R16" s="12"/>
    </row>
    <row r="17" spans="1:18" ht="12.75">
      <c r="A17" s="12"/>
      <c r="B17" s="84" t="s">
        <v>271</v>
      </c>
      <c r="C17" s="85">
        <v>0.362494</v>
      </c>
      <c r="D17" s="86">
        <v>0</v>
      </c>
      <c r="E17" s="86">
        <v>0</v>
      </c>
      <c r="F17" s="86">
        <v>0</v>
      </c>
      <c r="G17" s="128">
        <f t="shared" si="0"/>
        <v>0.362494</v>
      </c>
      <c r="H17" s="223">
        <v>2005</v>
      </c>
      <c r="I17" s="12"/>
      <c r="J17" s="12"/>
      <c r="K17" s="12"/>
      <c r="L17" s="12"/>
      <c r="M17" s="12"/>
      <c r="N17" s="12"/>
      <c r="O17" s="12"/>
      <c r="P17" s="12"/>
      <c r="Q17" s="12"/>
      <c r="R17" s="12"/>
    </row>
    <row r="18" spans="1:18" ht="12.75">
      <c r="A18" s="12"/>
      <c r="B18" s="84" t="s">
        <v>203</v>
      </c>
      <c r="C18" s="85">
        <v>0.137312</v>
      </c>
      <c r="D18" s="86">
        <v>0.026278</v>
      </c>
      <c r="E18" s="86">
        <v>0</v>
      </c>
      <c r="F18" s="86">
        <v>0</v>
      </c>
      <c r="G18" s="128">
        <f t="shared" si="0"/>
        <v>0.16358999999999999</v>
      </c>
      <c r="H18" s="223">
        <v>1976</v>
      </c>
      <c r="I18" s="12"/>
      <c r="J18" s="12"/>
      <c r="K18" s="12"/>
      <c r="L18" s="12"/>
      <c r="M18" s="12"/>
      <c r="N18" s="12"/>
      <c r="O18" s="12"/>
      <c r="P18" s="12"/>
      <c r="Q18" s="12"/>
      <c r="R18" s="12"/>
    </row>
    <row r="19" spans="1:18" ht="12.75">
      <c r="A19" s="12"/>
      <c r="B19" s="84" t="s">
        <v>427</v>
      </c>
      <c r="C19" s="85">
        <v>0</v>
      </c>
      <c r="D19" s="86">
        <v>39.76</v>
      </c>
      <c r="E19" s="86">
        <v>0</v>
      </c>
      <c r="F19" s="86">
        <v>9.48</v>
      </c>
      <c r="G19" s="128">
        <f t="shared" si="0"/>
        <v>49.239999999999995</v>
      </c>
      <c r="H19" s="223">
        <v>1985</v>
      </c>
      <c r="I19" s="12"/>
      <c r="J19" s="12"/>
      <c r="K19" s="12"/>
      <c r="L19" s="12"/>
      <c r="M19" s="12"/>
      <c r="N19" s="12"/>
      <c r="O19" s="12"/>
      <c r="P19" s="12"/>
      <c r="Q19" s="12"/>
      <c r="R19" s="12"/>
    </row>
    <row r="20" spans="1:18" ht="12.75">
      <c r="A20" s="12"/>
      <c r="B20" s="84" t="s">
        <v>286</v>
      </c>
      <c r="C20" s="85">
        <v>6.44</v>
      </c>
      <c r="D20" s="86">
        <v>2.09549</v>
      </c>
      <c r="E20" s="86">
        <v>0.02075</v>
      </c>
      <c r="F20" s="86">
        <v>0</v>
      </c>
      <c r="G20" s="128">
        <f t="shared" si="0"/>
        <v>8.574914999999999</v>
      </c>
      <c r="H20" s="223">
        <v>2005</v>
      </c>
      <c r="I20" s="12"/>
      <c r="J20" s="12"/>
      <c r="K20" s="12"/>
      <c r="L20" s="12"/>
      <c r="M20" s="12"/>
      <c r="N20" s="12"/>
      <c r="O20" s="12"/>
      <c r="P20" s="12"/>
      <c r="Q20" s="12"/>
      <c r="R20" s="12"/>
    </row>
    <row r="21" spans="1:18" ht="12.75">
      <c r="A21" s="12"/>
      <c r="B21" s="84" t="s">
        <v>287</v>
      </c>
      <c r="C21" s="85">
        <v>0</v>
      </c>
      <c r="D21" s="86">
        <v>21.2</v>
      </c>
      <c r="E21" s="86">
        <v>0</v>
      </c>
      <c r="F21" s="86">
        <v>0</v>
      </c>
      <c r="G21" s="128">
        <f t="shared" si="0"/>
        <v>21.2</v>
      </c>
      <c r="H21" s="223">
        <v>2005</v>
      </c>
      <c r="I21" s="12"/>
      <c r="J21" s="12"/>
      <c r="K21" s="12"/>
      <c r="L21" s="12"/>
      <c r="M21" s="12"/>
      <c r="N21" s="12"/>
      <c r="O21" s="12"/>
      <c r="P21" s="12"/>
      <c r="Q21" s="12"/>
      <c r="R21" s="12"/>
    </row>
    <row r="22" spans="1:18" ht="12.75">
      <c r="A22" s="12"/>
      <c r="B22" s="84" t="s">
        <v>197</v>
      </c>
      <c r="C22" s="85">
        <v>8.8</v>
      </c>
      <c r="D22" s="86">
        <v>2.24</v>
      </c>
      <c r="E22" s="86">
        <v>0.45</v>
      </c>
      <c r="F22" s="86">
        <v>0</v>
      </c>
      <c r="G22" s="128">
        <f t="shared" si="0"/>
        <v>11.895000000000001</v>
      </c>
      <c r="H22" s="223">
        <v>1986</v>
      </c>
      <c r="I22" s="12"/>
      <c r="J22" s="12"/>
      <c r="K22" s="12"/>
      <c r="L22" s="12"/>
      <c r="M22" s="12"/>
      <c r="N22" s="12"/>
      <c r="O22" s="12"/>
      <c r="P22" s="12"/>
      <c r="Q22" s="12"/>
      <c r="R22" s="12"/>
    </row>
    <row r="23" spans="1:18" ht="13.5">
      <c r="A23" s="12"/>
      <c r="B23" s="237" t="s">
        <v>428</v>
      </c>
      <c r="C23" s="85">
        <v>0.284</v>
      </c>
      <c r="D23" s="86">
        <v>1.12</v>
      </c>
      <c r="E23" s="86">
        <v>0</v>
      </c>
      <c r="F23" s="86">
        <v>0</v>
      </c>
      <c r="G23" s="128">
        <f t="shared" si="0"/>
        <v>1.4040000000000001</v>
      </c>
      <c r="H23" s="223">
        <v>1999</v>
      </c>
      <c r="I23" s="12"/>
      <c r="J23" s="12"/>
      <c r="K23" s="12"/>
      <c r="L23" s="12"/>
      <c r="M23" s="12"/>
      <c r="N23" s="12"/>
      <c r="O23" s="12"/>
      <c r="P23" s="12"/>
      <c r="Q23" s="12"/>
      <c r="R23" s="12"/>
    </row>
    <row r="24" spans="1:18" ht="12.75">
      <c r="A24" s="12"/>
      <c r="B24" s="237" t="s">
        <v>290</v>
      </c>
      <c r="C24" s="85">
        <v>0.6911229999999999</v>
      </c>
      <c r="D24" s="86">
        <v>10.106399999999999</v>
      </c>
      <c r="E24" s="86">
        <v>1.684401</v>
      </c>
      <c r="F24" s="86">
        <v>0</v>
      </c>
      <c r="G24" s="128">
        <f t="shared" si="0"/>
        <v>13.997884899999999</v>
      </c>
      <c r="H24" s="223">
        <v>1992</v>
      </c>
      <c r="I24" s="12"/>
      <c r="J24" s="12"/>
      <c r="K24" s="12"/>
      <c r="L24" s="12"/>
      <c r="M24" s="12"/>
      <c r="N24" s="12"/>
      <c r="O24" s="12"/>
      <c r="P24" s="12"/>
      <c r="Q24" s="12"/>
      <c r="R24" s="12"/>
    </row>
    <row r="25" spans="1:18" ht="12.75">
      <c r="A25" s="12"/>
      <c r="B25" s="236" t="s">
        <v>294</v>
      </c>
      <c r="C25" s="85">
        <v>3.33</v>
      </c>
      <c r="D25" s="86">
        <v>0</v>
      </c>
      <c r="E25" s="86">
        <v>0</v>
      </c>
      <c r="F25" s="86">
        <v>0</v>
      </c>
      <c r="G25" s="128">
        <f t="shared" si="0"/>
        <v>3.33</v>
      </c>
      <c r="H25" s="223">
        <v>1992</v>
      </c>
      <c r="I25" s="12"/>
      <c r="J25" s="12"/>
      <c r="K25" s="12"/>
      <c r="L25" s="12"/>
      <c r="M25" s="12"/>
      <c r="N25" s="12"/>
      <c r="O25" s="12"/>
      <c r="P25" s="12"/>
      <c r="Q25" s="12"/>
      <c r="R25" s="12"/>
    </row>
    <row r="26" spans="1:18" ht="13.5">
      <c r="A26" s="12"/>
      <c r="B26" s="222" t="s">
        <v>429</v>
      </c>
      <c r="C26" s="118">
        <v>30.55566</v>
      </c>
      <c r="D26" s="119">
        <v>7.43</v>
      </c>
      <c r="E26" s="119">
        <v>0.37</v>
      </c>
      <c r="F26" s="119">
        <v>0</v>
      </c>
      <c r="G26" s="130">
        <f t="shared" si="0"/>
        <v>38.68866</v>
      </c>
      <c r="H26" s="239">
        <v>2000</v>
      </c>
      <c r="I26" s="12"/>
      <c r="J26" s="12"/>
      <c r="K26" s="12"/>
      <c r="L26" s="12"/>
      <c r="M26" s="12"/>
      <c r="N26" s="12"/>
      <c r="O26" s="12"/>
      <c r="P26" s="12"/>
      <c r="Q26" s="12"/>
      <c r="R26" s="12"/>
    </row>
    <row r="27" spans="1:18" ht="13.5" thickBot="1">
      <c r="A27" s="12"/>
      <c r="B27" s="131" t="s">
        <v>5</v>
      </c>
      <c r="C27" s="132">
        <f>SUM(C5:C26)</f>
        <v>107.627219</v>
      </c>
      <c r="D27" s="133">
        <f>SUM(D5:D26)</f>
        <v>138.972408</v>
      </c>
      <c r="E27" s="133">
        <f>SUM(E5:E26)</f>
        <v>5.9409860000000005</v>
      </c>
      <c r="F27" s="133">
        <f>SUM(F5:F26)</f>
        <v>13.336627</v>
      </c>
      <c r="G27" s="134">
        <f>SUM(G5:G26)</f>
        <v>271.22412740000004</v>
      </c>
      <c r="H27" s="135"/>
      <c r="I27" s="14"/>
      <c r="J27" s="12"/>
      <c r="K27" s="12"/>
      <c r="L27" s="12"/>
      <c r="M27" s="12"/>
      <c r="N27" s="12"/>
      <c r="O27" s="12"/>
      <c r="P27" s="12"/>
      <c r="Q27" s="12"/>
      <c r="R27" s="12"/>
    </row>
    <row r="28" spans="1:18" ht="12.75">
      <c r="A28" s="12"/>
      <c r="B28" s="187"/>
      <c r="C28" s="188"/>
      <c r="D28" s="188"/>
      <c r="E28" s="188"/>
      <c r="F28" s="188"/>
      <c r="G28" s="188"/>
      <c r="H28" s="12"/>
      <c r="I28" s="12"/>
      <c r="J28" s="12"/>
      <c r="K28" s="12"/>
      <c r="L28" s="12"/>
      <c r="M28" s="12"/>
      <c r="N28" s="12"/>
      <c r="O28" s="12"/>
      <c r="P28" s="12"/>
      <c r="Q28" s="12"/>
      <c r="R28" s="12"/>
    </row>
    <row r="29" spans="1:18" ht="13.5">
      <c r="A29" s="12"/>
      <c r="B29" s="189" t="s">
        <v>228</v>
      </c>
      <c r="C29" s="12"/>
      <c r="D29" s="12"/>
      <c r="E29" s="193" t="s">
        <v>387</v>
      </c>
      <c r="F29" s="189"/>
      <c r="G29" s="189"/>
      <c r="H29" s="189"/>
      <c r="I29" s="12"/>
      <c r="J29" s="12"/>
      <c r="K29" s="12"/>
      <c r="L29" s="12"/>
      <c r="M29" s="12"/>
      <c r="N29" s="12"/>
      <c r="O29" s="12"/>
      <c r="P29" s="12"/>
      <c r="Q29" s="12"/>
      <c r="R29" s="12"/>
    </row>
    <row r="30" spans="1:18" ht="22.5" customHeight="1">
      <c r="A30" s="12"/>
      <c r="B30" s="189" t="s">
        <v>306</v>
      </c>
      <c r="C30" s="169"/>
      <c r="D30" s="190"/>
      <c r="E30" s="279" t="s">
        <v>72</v>
      </c>
      <c r="F30" s="279"/>
      <c r="G30" s="279"/>
      <c r="H30" s="279"/>
      <c r="I30" s="12"/>
      <c r="J30" s="12"/>
      <c r="K30" s="12"/>
      <c r="L30" s="12"/>
      <c r="M30" s="12"/>
      <c r="N30" s="12"/>
      <c r="O30" s="12"/>
      <c r="P30" s="12"/>
      <c r="Q30" s="12"/>
      <c r="R30" s="12"/>
    </row>
    <row r="31" spans="1:18" ht="12.75">
      <c r="A31" s="12"/>
      <c r="B31" s="189" t="s">
        <v>430</v>
      </c>
      <c r="C31" s="169"/>
      <c r="D31" s="190"/>
      <c r="E31" s="193" t="s">
        <v>432</v>
      </c>
      <c r="F31" s="194"/>
      <c r="G31" s="194"/>
      <c r="H31" s="189"/>
      <c r="I31" s="12"/>
      <c r="J31" s="12"/>
      <c r="K31" s="12"/>
      <c r="L31" s="12"/>
      <c r="M31" s="12"/>
      <c r="N31" s="12"/>
      <c r="O31" s="12"/>
      <c r="P31" s="12"/>
      <c r="Q31" s="12"/>
      <c r="R31" s="12"/>
    </row>
    <row r="32" spans="1:18" ht="12.75">
      <c r="A32" s="12"/>
      <c r="B32" s="189" t="s">
        <v>431</v>
      </c>
      <c r="C32" s="169"/>
      <c r="D32" s="190"/>
      <c r="E32" s="193" t="s">
        <v>532</v>
      </c>
      <c r="F32" s="194"/>
      <c r="G32" s="194"/>
      <c r="H32" s="189"/>
      <c r="I32" s="12"/>
      <c r="J32" s="12"/>
      <c r="K32" s="12"/>
      <c r="L32" s="12"/>
      <c r="M32" s="12"/>
      <c r="N32" s="12"/>
      <c r="O32" s="12"/>
      <c r="P32" s="12"/>
      <c r="Q32" s="12"/>
      <c r="R32" s="12"/>
    </row>
    <row r="33" spans="1:18" ht="12.75">
      <c r="A33" s="12"/>
      <c r="B33" s="189"/>
      <c r="C33" s="169"/>
      <c r="D33" s="190"/>
      <c r="E33" s="193"/>
      <c r="F33" s="194"/>
      <c r="G33" s="194"/>
      <c r="H33" s="189"/>
      <c r="I33" s="12"/>
      <c r="J33" s="12"/>
      <c r="K33" s="12"/>
      <c r="L33" s="12"/>
      <c r="M33" s="12"/>
      <c r="N33" s="12"/>
      <c r="O33" s="12"/>
      <c r="P33" s="12"/>
      <c r="Q33" s="12"/>
      <c r="R33" s="12"/>
    </row>
    <row r="34" spans="1:18" ht="12.75">
      <c r="A34" s="12"/>
      <c r="B34" s="191"/>
      <c r="C34" s="192"/>
      <c r="D34" s="192"/>
      <c r="E34" s="195"/>
      <c r="F34" s="188"/>
      <c r="G34" s="188"/>
      <c r="H34" s="12"/>
      <c r="I34" s="12"/>
      <c r="J34" s="12"/>
      <c r="K34" s="12"/>
      <c r="L34" s="12"/>
      <c r="M34" s="12"/>
      <c r="N34" s="12"/>
      <c r="O34" s="12"/>
      <c r="P34" s="12"/>
      <c r="Q34" s="12"/>
      <c r="R34" s="12"/>
    </row>
    <row r="35" spans="1:18" ht="12.75">
      <c r="A35" s="12"/>
      <c r="B35" s="12"/>
      <c r="C35" s="12"/>
      <c r="D35" s="12"/>
      <c r="E35" s="12"/>
      <c r="F35" s="12"/>
      <c r="G35" s="12"/>
      <c r="H35" s="12"/>
      <c r="I35" s="12"/>
      <c r="J35" s="12"/>
      <c r="K35" s="12"/>
      <c r="L35" s="12"/>
      <c r="M35" s="12"/>
      <c r="N35" s="12"/>
      <c r="O35" s="12"/>
      <c r="P35" s="12"/>
      <c r="Q35" s="12"/>
      <c r="R35" s="12"/>
    </row>
    <row r="36" spans="1:18" ht="12.75">
      <c r="A36" s="12"/>
      <c r="B36" s="12"/>
      <c r="C36" s="169"/>
      <c r="D36" s="169"/>
      <c r="E36" s="169"/>
      <c r="F36" s="169"/>
      <c r="G36" s="169"/>
      <c r="H36" s="12"/>
      <c r="I36" s="12"/>
      <c r="J36" s="12"/>
      <c r="K36" s="12"/>
      <c r="L36" s="12"/>
      <c r="M36" s="12"/>
      <c r="N36" s="12"/>
      <c r="O36" s="12"/>
      <c r="P36" s="12"/>
      <c r="Q36" s="12"/>
      <c r="R36" s="12"/>
    </row>
    <row r="37" spans="1:18" ht="12.75">
      <c r="A37" s="12"/>
      <c r="B37" s="12"/>
      <c r="C37" s="169"/>
      <c r="D37" s="169"/>
      <c r="E37" s="169"/>
      <c r="F37" s="169"/>
      <c r="G37" s="169"/>
      <c r="H37" s="12"/>
      <c r="I37" s="12"/>
      <c r="J37" s="12"/>
      <c r="K37" s="12"/>
      <c r="L37" s="12"/>
      <c r="M37" s="12"/>
      <c r="N37" s="12"/>
      <c r="O37" s="12"/>
      <c r="P37" s="12"/>
      <c r="Q37" s="12"/>
      <c r="R37" s="12"/>
    </row>
    <row r="38" spans="1:18" ht="12.75">
      <c r="A38" s="12"/>
      <c r="B38" s="12"/>
      <c r="C38" s="169"/>
      <c r="D38" s="169"/>
      <c r="E38" s="169"/>
      <c r="F38" s="169"/>
      <c r="G38" s="169"/>
      <c r="H38" s="12"/>
      <c r="I38" s="12"/>
      <c r="J38" s="12"/>
      <c r="K38" s="12"/>
      <c r="L38" s="12"/>
      <c r="M38" s="12"/>
      <c r="N38" s="12"/>
      <c r="O38" s="12"/>
      <c r="P38" s="12"/>
      <c r="Q38" s="12"/>
      <c r="R38" s="12"/>
    </row>
    <row r="39" spans="1:18" ht="12.75">
      <c r="A39" s="12"/>
      <c r="B39" s="12"/>
      <c r="C39" s="169"/>
      <c r="D39" s="169"/>
      <c r="E39" s="169"/>
      <c r="F39" s="169"/>
      <c r="G39" s="169"/>
      <c r="H39" s="12"/>
      <c r="I39" s="12"/>
      <c r="J39" s="12"/>
      <c r="K39" s="12"/>
      <c r="L39" s="12"/>
      <c r="M39" s="12"/>
      <c r="N39" s="12"/>
      <c r="O39" s="12"/>
      <c r="P39" s="12"/>
      <c r="Q39" s="12"/>
      <c r="R39" s="12"/>
    </row>
    <row r="40" spans="1:18" ht="12.75">
      <c r="A40" s="12"/>
      <c r="B40" s="12"/>
      <c r="C40" s="169"/>
      <c r="D40" s="169"/>
      <c r="E40" s="169"/>
      <c r="F40" s="169"/>
      <c r="G40" s="169"/>
      <c r="H40" s="12"/>
      <c r="I40" s="12"/>
      <c r="J40" s="12"/>
      <c r="K40" s="12"/>
      <c r="L40" s="12"/>
      <c r="M40" s="12"/>
      <c r="N40" s="12"/>
      <c r="O40" s="12"/>
      <c r="P40" s="12"/>
      <c r="Q40" s="12"/>
      <c r="R40" s="12"/>
    </row>
    <row r="41" spans="1:18" ht="12.75">
      <c r="A41" s="12"/>
      <c r="B41" s="12"/>
      <c r="C41" s="169"/>
      <c r="D41" s="169"/>
      <c r="E41" s="169"/>
      <c r="F41" s="169"/>
      <c r="G41" s="169"/>
      <c r="H41" s="12"/>
      <c r="I41" s="12"/>
      <c r="J41" s="12"/>
      <c r="K41" s="12"/>
      <c r="L41" s="12"/>
      <c r="M41" s="12"/>
      <c r="N41" s="12"/>
      <c r="O41" s="12"/>
      <c r="P41" s="12"/>
      <c r="Q41" s="12"/>
      <c r="R41" s="12"/>
    </row>
    <row r="42" spans="1:18" ht="12.75">
      <c r="A42" s="12"/>
      <c r="B42" s="12"/>
      <c r="C42" s="169"/>
      <c r="D42" s="169"/>
      <c r="E42" s="169"/>
      <c r="F42" s="169"/>
      <c r="G42" s="169"/>
      <c r="H42" s="12"/>
      <c r="I42" s="12"/>
      <c r="J42" s="12"/>
      <c r="K42" s="12"/>
      <c r="L42" s="12"/>
      <c r="M42" s="12"/>
      <c r="N42" s="12"/>
      <c r="O42" s="12"/>
      <c r="P42" s="12"/>
      <c r="Q42" s="12"/>
      <c r="R42" s="12"/>
    </row>
    <row r="43" spans="1:18" ht="12.75">
      <c r="A43" s="12"/>
      <c r="B43" s="12"/>
      <c r="C43" s="12"/>
      <c r="D43" s="12"/>
      <c r="E43" s="12"/>
      <c r="F43" s="12"/>
      <c r="G43" s="12"/>
      <c r="H43" s="12"/>
      <c r="I43" s="12"/>
      <c r="J43" s="12"/>
      <c r="K43" s="12"/>
      <c r="L43" s="12"/>
      <c r="M43" s="12"/>
      <c r="N43" s="12"/>
      <c r="O43" s="12"/>
      <c r="P43" s="12"/>
      <c r="Q43" s="12"/>
      <c r="R43" s="12"/>
    </row>
    <row r="44" spans="1:18" ht="12.75">
      <c r="A44" s="12"/>
      <c r="B44" s="12"/>
      <c r="C44" s="12"/>
      <c r="D44" s="12"/>
      <c r="E44" s="12"/>
      <c r="F44" s="12"/>
      <c r="G44" s="12"/>
      <c r="H44" s="12"/>
      <c r="I44" s="12"/>
      <c r="J44" s="12"/>
      <c r="K44" s="12"/>
      <c r="L44" s="12"/>
      <c r="M44" s="12"/>
      <c r="N44" s="12"/>
      <c r="O44" s="12"/>
      <c r="P44" s="12"/>
      <c r="Q44" s="12"/>
      <c r="R44" s="12"/>
    </row>
    <row r="45" spans="1:18" ht="12.75">
      <c r="A45" s="12"/>
      <c r="B45" s="12"/>
      <c r="C45" s="12"/>
      <c r="D45" s="12"/>
      <c r="E45" s="12"/>
      <c r="F45" s="12"/>
      <c r="G45" s="12"/>
      <c r="H45" s="12"/>
      <c r="I45" s="12"/>
      <c r="J45" s="12"/>
      <c r="K45" s="12"/>
      <c r="L45" s="12"/>
      <c r="M45" s="12"/>
      <c r="N45" s="12"/>
      <c r="O45" s="12"/>
      <c r="P45" s="12"/>
      <c r="Q45" s="12"/>
      <c r="R45" s="12"/>
    </row>
    <row r="46" spans="1:18" ht="12.75">
      <c r="A46" s="12"/>
      <c r="B46" s="12"/>
      <c r="C46" s="12"/>
      <c r="D46" s="12"/>
      <c r="E46" s="12"/>
      <c r="F46" s="12"/>
      <c r="G46" s="12"/>
      <c r="H46" s="12"/>
      <c r="I46" s="12"/>
      <c r="J46" s="12"/>
      <c r="K46" s="12"/>
      <c r="L46" s="12"/>
      <c r="M46" s="12"/>
      <c r="N46" s="12"/>
      <c r="O46" s="12"/>
      <c r="P46" s="12"/>
      <c r="Q46" s="12"/>
      <c r="R46" s="12"/>
    </row>
    <row r="47" spans="1:18" ht="12.75">
      <c r="A47" s="12"/>
      <c r="B47" s="12"/>
      <c r="C47" s="12"/>
      <c r="D47" s="12"/>
      <c r="E47" s="12"/>
      <c r="F47" s="12"/>
      <c r="G47" s="12"/>
      <c r="H47" s="12"/>
      <c r="I47" s="12"/>
      <c r="J47" s="12"/>
      <c r="K47" s="12"/>
      <c r="L47" s="12"/>
      <c r="M47" s="12"/>
      <c r="N47" s="12"/>
      <c r="O47" s="12"/>
      <c r="P47" s="12"/>
      <c r="Q47" s="12"/>
      <c r="R47" s="12"/>
    </row>
    <row r="48" spans="1:18" ht="12.75">
      <c r="A48" s="12"/>
      <c r="B48" s="12"/>
      <c r="C48" s="12"/>
      <c r="D48" s="12"/>
      <c r="E48" s="12"/>
      <c r="F48" s="12"/>
      <c r="G48" s="12"/>
      <c r="H48" s="12"/>
      <c r="I48" s="12"/>
      <c r="J48" s="12"/>
      <c r="K48" s="12"/>
      <c r="L48" s="12"/>
      <c r="M48" s="12"/>
      <c r="N48" s="12"/>
      <c r="O48" s="12"/>
      <c r="P48" s="12"/>
      <c r="Q48" s="12"/>
      <c r="R48" s="12"/>
    </row>
    <row r="49" spans="1:18" ht="12.75">
      <c r="A49" s="12"/>
      <c r="B49" s="12"/>
      <c r="C49" s="12"/>
      <c r="D49" s="12"/>
      <c r="E49" s="12"/>
      <c r="F49" s="12"/>
      <c r="G49" s="12"/>
      <c r="H49" s="12"/>
      <c r="I49" s="12"/>
      <c r="J49" s="12"/>
      <c r="K49" s="12"/>
      <c r="L49" s="12"/>
      <c r="M49" s="12"/>
      <c r="N49" s="12"/>
      <c r="O49" s="12"/>
      <c r="P49" s="12"/>
      <c r="Q49" s="12"/>
      <c r="R49" s="12"/>
    </row>
    <row r="50" spans="1:18" ht="12.75">
      <c r="A50" s="12"/>
      <c r="B50" s="12"/>
      <c r="C50" s="12"/>
      <c r="D50" s="12"/>
      <c r="E50" s="12"/>
      <c r="F50" s="12"/>
      <c r="G50" s="12"/>
      <c r="H50" s="12"/>
      <c r="I50" s="12"/>
      <c r="J50" s="12"/>
      <c r="K50" s="12"/>
      <c r="L50" s="12"/>
      <c r="M50" s="12"/>
      <c r="N50" s="12"/>
      <c r="O50" s="12"/>
      <c r="P50" s="12"/>
      <c r="Q50" s="12"/>
      <c r="R50" s="12"/>
    </row>
    <row r="51" spans="1:18" ht="12.75">
      <c r="A51" s="12"/>
      <c r="B51" s="12"/>
      <c r="C51" s="12"/>
      <c r="D51" s="12"/>
      <c r="E51" s="12"/>
      <c r="F51" s="12"/>
      <c r="G51" s="12"/>
      <c r="H51" s="12"/>
      <c r="I51" s="12"/>
      <c r="J51" s="12"/>
      <c r="K51" s="12"/>
      <c r="L51" s="12"/>
      <c r="M51" s="12"/>
      <c r="N51" s="12"/>
      <c r="O51" s="12"/>
      <c r="P51" s="12"/>
      <c r="Q51" s="12"/>
      <c r="R51" s="12"/>
    </row>
    <row r="52" spans="1:18" ht="12.75">
      <c r="A52" s="12"/>
      <c r="B52" s="12"/>
      <c r="C52" s="12"/>
      <c r="D52" s="12"/>
      <c r="E52" s="12"/>
      <c r="F52" s="12"/>
      <c r="G52" s="12"/>
      <c r="H52" s="12"/>
      <c r="I52" s="12"/>
      <c r="J52" s="12"/>
      <c r="K52" s="12"/>
      <c r="L52" s="12"/>
      <c r="M52" s="12"/>
      <c r="N52" s="12"/>
      <c r="O52" s="12"/>
      <c r="P52" s="12"/>
      <c r="Q52" s="12"/>
      <c r="R52" s="12"/>
    </row>
    <row r="53" spans="1:18" ht="12.75">
      <c r="A53" s="12"/>
      <c r="B53" s="12"/>
      <c r="C53" s="12"/>
      <c r="D53" s="12"/>
      <c r="E53" s="12"/>
      <c r="F53" s="12"/>
      <c r="G53" s="12"/>
      <c r="H53" s="12"/>
      <c r="I53" s="12"/>
      <c r="J53" s="12"/>
      <c r="K53" s="12"/>
      <c r="L53" s="12"/>
      <c r="M53" s="12"/>
      <c r="N53" s="12"/>
      <c r="O53" s="12"/>
      <c r="P53" s="12"/>
      <c r="Q53" s="12"/>
      <c r="R53" s="12"/>
    </row>
    <row r="54" spans="1:18" ht="12.75">
      <c r="A54" s="12"/>
      <c r="B54" s="12"/>
      <c r="C54" s="12"/>
      <c r="D54" s="12"/>
      <c r="E54" s="12"/>
      <c r="F54" s="12"/>
      <c r="G54" s="12"/>
      <c r="H54" s="12"/>
      <c r="I54" s="12"/>
      <c r="J54" s="12"/>
      <c r="K54" s="12"/>
      <c r="L54" s="12"/>
      <c r="M54" s="12"/>
      <c r="N54" s="12"/>
      <c r="O54" s="12"/>
      <c r="P54" s="12"/>
      <c r="Q54" s="12"/>
      <c r="R54" s="12"/>
    </row>
    <row r="55" spans="1:18" ht="12.75">
      <c r="A55" s="12"/>
      <c r="B55" s="12"/>
      <c r="C55" s="12"/>
      <c r="D55" s="12"/>
      <c r="E55" s="12"/>
      <c r="F55" s="12"/>
      <c r="G55" s="12"/>
      <c r="H55" s="12"/>
      <c r="I55" s="12"/>
      <c r="J55" s="12"/>
      <c r="K55" s="12"/>
      <c r="L55" s="12"/>
      <c r="M55" s="12"/>
      <c r="N55" s="12"/>
      <c r="O55" s="12"/>
      <c r="P55" s="12"/>
      <c r="Q55" s="12"/>
      <c r="R55" s="12"/>
    </row>
    <row r="56" spans="1:18" ht="12.75">
      <c r="A56" s="12"/>
      <c r="B56" s="12"/>
      <c r="C56" s="12"/>
      <c r="D56" s="12"/>
      <c r="E56" s="12"/>
      <c r="F56" s="12"/>
      <c r="G56" s="12"/>
      <c r="H56" s="12"/>
      <c r="I56" s="12"/>
      <c r="J56" s="12"/>
      <c r="K56" s="12"/>
      <c r="L56" s="12"/>
      <c r="M56" s="12"/>
      <c r="N56" s="12"/>
      <c r="O56" s="12"/>
      <c r="P56" s="12"/>
      <c r="Q56" s="12"/>
      <c r="R56" s="12"/>
    </row>
    <row r="57" spans="1:18" ht="12.75">
      <c r="A57" s="12"/>
      <c r="B57" s="12"/>
      <c r="C57" s="12"/>
      <c r="D57" s="12"/>
      <c r="E57" s="12"/>
      <c r="F57" s="12"/>
      <c r="G57" s="12"/>
      <c r="H57" s="12"/>
      <c r="I57" s="12"/>
      <c r="J57" s="12"/>
      <c r="K57" s="12"/>
      <c r="L57" s="12"/>
      <c r="M57" s="12"/>
      <c r="N57" s="12"/>
      <c r="O57" s="12"/>
      <c r="P57" s="12"/>
      <c r="Q57" s="12"/>
      <c r="R57" s="12"/>
    </row>
    <row r="58" spans="1:18" ht="12.75">
      <c r="A58" s="12"/>
      <c r="B58" s="12"/>
      <c r="C58" s="12"/>
      <c r="D58" s="12"/>
      <c r="E58" s="12"/>
      <c r="F58" s="12"/>
      <c r="G58" s="12"/>
      <c r="H58" s="12"/>
      <c r="I58" s="12"/>
      <c r="J58" s="12"/>
      <c r="K58" s="12"/>
      <c r="L58" s="12"/>
      <c r="M58" s="12"/>
      <c r="N58" s="12"/>
      <c r="O58" s="12"/>
      <c r="P58" s="12"/>
      <c r="Q58" s="12"/>
      <c r="R58" s="12"/>
    </row>
    <row r="59" spans="1:18" ht="12.75">
      <c r="A59" s="12"/>
      <c r="B59" s="12"/>
      <c r="C59" s="12"/>
      <c r="D59" s="12"/>
      <c r="E59" s="12"/>
      <c r="F59" s="12"/>
      <c r="G59" s="12"/>
      <c r="H59" s="12"/>
      <c r="I59" s="12"/>
      <c r="J59" s="12"/>
      <c r="K59" s="12"/>
      <c r="L59" s="12"/>
      <c r="M59" s="12"/>
      <c r="N59" s="12"/>
      <c r="O59" s="12"/>
      <c r="P59" s="12"/>
      <c r="Q59" s="12"/>
      <c r="R59" s="12"/>
    </row>
    <row r="60" spans="1:18" ht="12.75">
      <c r="A60" s="12"/>
      <c r="B60" s="12"/>
      <c r="C60" s="12"/>
      <c r="D60" s="12"/>
      <c r="E60" s="12"/>
      <c r="F60" s="12"/>
      <c r="G60" s="12"/>
      <c r="H60" s="12"/>
      <c r="I60" s="12"/>
      <c r="J60" s="12"/>
      <c r="K60" s="12"/>
      <c r="L60" s="12"/>
      <c r="M60" s="12"/>
      <c r="N60" s="12"/>
      <c r="O60" s="12"/>
      <c r="P60" s="12"/>
      <c r="Q60" s="12"/>
      <c r="R60" s="12"/>
    </row>
    <row r="61" spans="1:18" ht="12.75">
      <c r="A61" s="12"/>
      <c r="B61" s="12"/>
      <c r="C61" s="12"/>
      <c r="D61" s="12"/>
      <c r="E61" s="12"/>
      <c r="F61" s="12"/>
      <c r="G61" s="12"/>
      <c r="H61" s="12"/>
      <c r="I61" s="12"/>
      <c r="J61" s="12"/>
      <c r="K61" s="12"/>
      <c r="L61" s="12"/>
      <c r="M61" s="12"/>
      <c r="N61" s="12"/>
      <c r="O61" s="12"/>
      <c r="P61" s="12"/>
      <c r="Q61" s="12"/>
      <c r="R61" s="12"/>
    </row>
    <row r="62" spans="1:18" ht="12.75">
      <c r="A62" s="12"/>
      <c r="B62" s="12"/>
      <c r="C62" s="12"/>
      <c r="D62" s="12"/>
      <c r="E62" s="12"/>
      <c r="F62" s="12"/>
      <c r="G62" s="12"/>
      <c r="H62" s="12"/>
      <c r="I62" s="12"/>
      <c r="J62" s="12"/>
      <c r="K62" s="12"/>
      <c r="L62" s="12"/>
      <c r="M62" s="12"/>
      <c r="N62" s="12"/>
      <c r="O62" s="12"/>
      <c r="P62" s="12"/>
      <c r="Q62" s="12"/>
      <c r="R62" s="12"/>
    </row>
    <row r="63" spans="1:18" ht="12.75">
      <c r="A63" s="12"/>
      <c r="B63" s="12"/>
      <c r="C63" s="12"/>
      <c r="D63" s="12"/>
      <c r="E63" s="12"/>
      <c r="F63" s="12"/>
      <c r="G63" s="12"/>
      <c r="H63" s="12"/>
      <c r="I63" s="12"/>
      <c r="J63" s="12"/>
      <c r="K63" s="12"/>
      <c r="L63" s="12"/>
      <c r="M63" s="12"/>
      <c r="N63" s="12"/>
      <c r="O63" s="12"/>
      <c r="P63" s="12"/>
      <c r="Q63" s="12"/>
      <c r="R63" s="12"/>
    </row>
    <row r="64" spans="1:18" ht="12.75">
      <c r="A64" s="12"/>
      <c r="B64" s="12"/>
      <c r="C64" s="12"/>
      <c r="D64" s="12"/>
      <c r="E64" s="12"/>
      <c r="F64" s="12"/>
      <c r="G64" s="12"/>
      <c r="H64" s="12"/>
      <c r="I64" s="12"/>
      <c r="J64" s="12"/>
      <c r="K64" s="12"/>
      <c r="L64" s="12"/>
      <c r="M64" s="12"/>
      <c r="N64" s="12"/>
      <c r="O64" s="12"/>
      <c r="P64" s="12"/>
      <c r="Q64" s="12"/>
      <c r="R64" s="12"/>
    </row>
    <row r="65" spans="1:18" ht="12.75">
      <c r="A65" s="12"/>
      <c r="B65" s="12"/>
      <c r="C65" s="12"/>
      <c r="D65" s="12"/>
      <c r="E65" s="12"/>
      <c r="F65" s="12"/>
      <c r="G65" s="12"/>
      <c r="H65" s="12"/>
      <c r="I65" s="12"/>
      <c r="J65" s="12"/>
      <c r="K65" s="12"/>
      <c r="L65" s="12"/>
      <c r="M65" s="12"/>
      <c r="N65" s="12"/>
      <c r="O65" s="12"/>
      <c r="P65" s="12"/>
      <c r="Q65" s="12"/>
      <c r="R65" s="12"/>
    </row>
    <row r="66" spans="1:18" ht="12.75">
      <c r="A66" s="12"/>
      <c r="B66" s="12"/>
      <c r="C66" s="12"/>
      <c r="D66" s="12"/>
      <c r="E66" s="12"/>
      <c r="F66" s="12"/>
      <c r="G66" s="12"/>
      <c r="H66" s="12"/>
      <c r="I66" s="12"/>
      <c r="J66" s="12"/>
      <c r="K66" s="12"/>
      <c r="L66" s="12"/>
      <c r="M66" s="12"/>
      <c r="N66" s="12"/>
      <c r="O66" s="12"/>
      <c r="P66" s="12"/>
      <c r="Q66" s="12"/>
      <c r="R66" s="12"/>
    </row>
    <row r="67" spans="1:18" ht="12.75">
      <c r="A67" s="12"/>
      <c r="B67" s="12"/>
      <c r="C67" s="12"/>
      <c r="D67" s="12"/>
      <c r="E67" s="12"/>
      <c r="F67" s="12"/>
      <c r="G67" s="12"/>
      <c r="H67" s="12"/>
      <c r="I67" s="12"/>
      <c r="J67" s="12"/>
      <c r="K67" s="12"/>
      <c r="L67" s="12"/>
      <c r="M67" s="12"/>
      <c r="N67" s="12"/>
      <c r="O67" s="12"/>
      <c r="P67" s="12"/>
      <c r="Q67" s="12"/>
      <c r="R67" s="12"/>
    </row>
    <row r="68" spans="1:18" ht="12.75">
      <c r="A68" s="12"/>
      <c r="B68" s="12"/>
      <c r="C68" s="12"/>
      <c r="D68" s="12"/>
      <c r="E68" s="12"/>
      <c r="F68" s="12"/>
      <c r="G68" s="12"/>
      <c r="H68" s="12"/>
      <c r="I68" s="12"/>
      <c r="J68" s="12"/>
      <c r="K68" s="12"/>
      <c r="L68" s="12"/>
      <c r="M68" s="12"/>
      <c r="N68" s="12"/>
      <c r="O68" s="12"/>
      <c r="P68" s="12"/>
      <c r="Q68" s="12"/>
      <c r="R68" s="12"/>
    </row>
    <row r="69" spans="1:18" ht="12.75">
      <c r="A69" s="12"/>
      <c r="B69" s="12"/>
      <c r="C69" s="12"/>
      <c r="D69" s="12"/>
      <c r="E69" s="12"/>
      <c r="F69" s="12"/>
      <c r="G69" s="12"/>
      <c r="H69" s="12"/>
      <c r="I69" s="12"/>
      <c r="J69" s="12"/>
      <c r="K69" s="12"/>
      <c r="L69" s="12"/>
      <c r="M69" s="12"/>
      <c r="N69" s="12"/>
      <c r="O69" s="12"/>
      <c r="P69" s="12"/>
      <c r="Q69" s="12"/>
      <c r="R69" s="12"/>
    </row>
    <row r="70" spans="1:18" ht="12.75">
      <c r="A70" s="12"/>
      <c r="B70" s="12"/>
      <c r="C70" s="12"/>
      <c r="D70" s="12"/>
      <c r="E70" s="12"/>
      <c r="F70" s="12"/>
      <c r="G70" s="12"/>
      <c r="H70" s="12"/>
      <c r="I70" s="12"/>
      <c r="J70" s="12"/>
      <c r="K70" s="12"/>
      <c r="L70" s="12"/>
      <c r="M70" s="12"/>
      <c r="N70" s="12"/>
      <c r="O70" s="12"/>
      <c r="P70" s="12"/>
      <c r="Q70" s="12"/>
      <c r="R70" s="12"/>
    </row>
    <row r="71" spans="1:18" ht="12.75">
      <c r="A71" s="12"/>
      <c r="B71" s="12"/>
      <c r="C71" s="12"/>
      <c r="D71" s="12"/>
      <c r="E71" s="12"/>
      <c r="F71" s="12"/>
      <c r="G71" s="12"/>
      <c r="H71" s="12"/>
      <c r="I71" s="12"/>
      <c r="J71" s="12"/>
      <c r="K71" s="12"/>
      <c r="L71" s="12"/>
      <c r="M71" s="12"/>
      <c r="N71" s="12"/>
      <c r="O71" s="12"/>
      <c r="P71" s="12"/>
      <c r="Q71" s="12"/>
      <c r="R71" s="12"/>
    </row>
    <row r="72" spans="1:18" ht="12.75">
      <c r="A72" s="12"/>
      <c r="B72" s="12"/>
      <c r="C72" s="12"/>
      <c r="D72" s="12"/>
      <c r="E72" s="12"/>
      <c r="F72" s="12"/>
      <c r="G72" s="12"/>
      <c r="H72" s="12"/>
      <c r="I72" s="12"/>
      <c r="J72" s="12"/>
      <c r="K72" s="12"/>
      <c r="L72" s="12"/>
      <c r="M72" s="12"/>
      <c r="N72" s="12"/>
      <c r="O72" s="12"/>
      <c r="P72" s="12"/>
      <c r="Q72" s="12"/>
      <c r="R72" s="12"/>
    </row>
    <row r="73" spans="1:18" ht="12.75">
      <c r="A73" s="12"/>
      <c r="B73" s="12"/>
      <c r="C73" s="12"/>
      <c r="D73" s="12"/>
      <c r="E73" s="12"/>
      <c r="F73" s="12"/>
      <c r="G73" s="12"/>
      <c r="H73" s="12"/>
      <c r="I73" s="12"/>
      <c r="J73" s="12"/>
      <c r="K73" s="12"/>
      <c r="L73" s="12"/>
      <c r="M73" s="12"/>
      <c r="N73" s="12"/>
      <c r="O73" s="12"/>
      <c r="P73" s="12"/>
      <c r="Q73" s="12"/>
      <c r="R73" s="12"/>
    </row>
    <row r="74" spans="1:18" ht="12.75">
      <c r="A74" s="12"/>
      <c r="B74" s="12"/>
      <c r="C74" s="12"/>
      <c r="D74" s="12"/>
      <c r="E74" s="12"/>
      <c r="F74" s="12"/>
      <c r="G74" s="12"/>
      <c r="H74" s="12"/>
      <c r="I74" s="12"/>
      <c r="J74" s="12"/>
      <c r="K74" s="12"/>
      <c r="L74" s="12"/>
      <c r="M74" s="12"/>
      <c r="N74" s="12"/>
      <c r="O74" s="12"/>
      <c r="P74" s="12"/>
      <c r="Q74" s="12"/>
      <c r="R74" s="12"/>
    </row>
    <row r="75" spans="1:18" ht="12.75">
      <c r="A75" s="12"/>
      <c r="B75" s="12"/>
      <c r="C75" s="12"/>
      <c r="D75" s="12"/>
      <c r="E75" s="12"/>
      <c r="F75" s="12"/>
      <c r="G75" s="12"/>
      <c r="H75" s="12"/>
      <c r="I75" s="12"/>
      <c r="J75" s="12"/>
      <c r="K75" s="12"/>
      <c r="L75" s="12"/>
      <c r="M75" s="12"/>
      <c r="N75" s="12"/>
      <c r="O75" s="12"/>
      <c r="P75" s="12"/>
      <c r="Q75" s="12"/>
      <c r="R75" s="12"/>
    </row>
    <row r="76" spans="1:18" ht="12.75">
      <c r="A76" s="12"/>
      <c r="B76" s="12"/>
      <c r="C76" s="12"/>
      <c r="D76" s="12"/>
      <c r="E76" s="12"/>
      <c r="F76" s="12"/>
      <c r="G76" s="12"/>
      <c r="H76" s="12"/>
      <c r="I76" s="12"/>
      <c r="J76" s="12"/>
      <c r="K76" s="12"/>
      <c r="L76" s="12"/>
      <c r="M76" s="12"/>
      <c r="N76" s="12"/>
      <c r="O76" s="12"/>
      <c r="P76" s="12"/>
      <c r="Q76" s="12"/>
      <c r="R76" s="12"/>
    </row>
    <row r="77" spans="1:18" ht="12.75">
      <c r="A77" s="12"/>
      <c r="B77" s="12"/>
      <c r="C77" s="12"/>
      <c r="D77" s="12"/>
      <c r="E77" s="12"/>
      <c r="F77" s="12"/>
      <c r="G77" s="12"/>
      <c r="H77" s="12"/>
      <c r="I77" s="12"/>
      <c r="J77" s="12"/>
      <c r="K77" s="12"/>
      <c r="L77" s="12"/>
      <c r="M77" s="12"/>
      <c r="N77" s="12"/>
      <c r="O77" s="12"/>
      <c r="P77" s="12"/>
      <c r="Q77" s="12"/>
      <c r="R77" s="12"/>
    </row>
  </sheetData>
  <sheetProtection/>
  <mergeCells count="2">
    <mergeCell ref="B1:F1"/>
    <mergeCell ref="E30:H30"/>
  </mergeCells>
  <printOptions/>
  <pageMargins left="0.787401575" right="0.787401575" top="0.984251969" bottom="0.984251969"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R128"/>
  <sheetViews>
    <sheetView zoomScalePageLayoutView="0" workbookViewId="0" topLeftCell="A1">
      <selection activeCell="A1" sqref="A1"/>
    </sheetView>
  </sheetViews>
  <sheetFormatPr defaultColWidth="11.421875" defaultRowHeight="12.75"/>
  <cols>
    <col min="1" max="1" width="2.57421875" style="0" customWidth="1"/>
    <col min="2" max="2" width="23.28125" style="138" customWidth="1"/>
    <col min="3" max="7" width="11.421875" style="0" customWidth="1"/>
    <col min="8" max="8" width="15.00390625" style="0" customWidth="1"/>
  </cols>
  <sheetData>
    <row r="1" spans="1:18" ht="81.75" customHeight="1">
      <c r="A1" s="12"/>
      <c r="B1" s="278" t="s">
        <v>307</v>
      </c>
      <c r="C1" s="278"/>
      <c r="D1" s="278"/>
      <c r="E1" s="278"/>
      <c r="F1" s="278"/>
      <c r="G1" s="12"/>
      <c r="H1" s="12"/>
      <c r="I1" s="12"/>
      <c r="J1" s="12"/>
      <c r="K1" s="12"/>
      <c r="L1" s="12"/>
      <c r="M1" s="12"/>
      <c r="N1" s="12"/>
      <c r="O1" s="12"/>
      <c r="P1" s="12"/>
      <c r="Q1" s="12"/>
      <c r="R1" s="12"/>
    </row>
    <row r="2" spans="1:18" ht="13.5" thickBot="1">
      <c r="A2" s="12"/>
      <c r="B2" s="203"/>
      <c r="C2" s="12"/>
      <c r="D2" s="12"/>
      <c r="E2" s="12"/>
      <c r="F2" s="12"/>
      <c r="G2" s="12"/>
      <c r="H2" s="12"/>
      <c r="I2" s="12"/>
      <c r="J2" s="12"/>
      <c r="K2" s="12"/>
      <c r="L2" s="12"/>
      <c r="M2" s="12"/>
      <c r="N2" s="12"/>
      <c r="O2" s="12"/>
      <c r="P2" s="12"/>
      <c r="Q2" s="12"/>
      <c r="R2" s="12"/>
    </row>
    <row r="3" spans="1:18" s="139" customFormat="1" ht="27">
      <c r="A3" s="14"/>
      <c r="B3" s="204" t="s">
        <v>73</v>
      </c>
      <c r="C3" s="164" t="s">
        <v>231</v>
      </c>
      <c r="D3" s="164" t="s">
        <v>232</v>
      </c>
      <c r="E3" s="164" t="s">
        <v>388</v>
      </c>
      <c r="F3" s="164" t="s">
        <v>234</v>
      </c>
      <c r="G3" s="164" t="s">
        <v>235</v>
      </c>
      <c r="H3" s="186" t="s">
        <v>70</v>
      </c>
      <c r="I3" s="14"/>
      <c r="J3" s="14"/>
      <c r="K3" s="14"/>
      <c r="L3" s="14"/>
      <c r="M3" s="14"/>
      <c r="N3" s="14"/>
      <c r="O3" s="14"/>
      <c r="P3" s="14"/>
      <c r="Q3" s="14"/>
      <c r="R3" s="14"/>
    </row>
    <row r="4" spans="1:18" s="139" customFormat="1" ht="24">
      <c r="A4" s="14"/>
      <c r="B4" s="140"/>
      <c r="C4" s="196" t="s">
        <v>237</v>
      </c>
      <c r="D4" s="196" t="s">
        <v>238</v>
      </c>
      <c r="E4" s="196" t="s">
        <v>239</v>
      </c>
      <c r="F4" s="196" t="s">
        <v>237</v>
      </c>
      <c r="G4" s="196" t="s">
        <v>237</v>
      </c>
      <c r="H4" s="197"/>
      <c r="I4" s="14"/>
      <c r="J4" s="14"/>
      <c r="K4" s="14"/>
      <c r="L4" s="14"/>
      <c r="M4" s="14"/>
      <c r="N4" s="14"/>
      <c r="O4" s="14"/>
      <c r="P4" s="14"/>
      <c r="Q4" s="14"/>
      <c r="R4" s="14"/>
    </row>
    <row r="5" spans="1:18" ht="12.75">
      <c r="A5" s="12"/>
      <c r="B5" s="240" t="s">
        <v>195</v>
      </c>
      <c r="C5" s="127">
        <v>13.2676</v>
      </c>
      <c r="D5" s="86">
        <v>15.255</v>
      </c>
      <c r="E5" s="86">
        <v>0</v>
      </c>
      <c r="F5" s="86">
        <v>0</v>
      </c>
      <c r="G5" s="86">
        <f>C5+D5+E5*1.9+F5</f>
        <v>28.5226</v>
      </c>
      <c r="H5" s="241">
        <v>1978</v>
      </c>
      <c r="I5" s="12"/>
      <c r="J5" s="12"/>
      <c r="K5" s="12"/>
      <c r="L5" s="12"/>
      <c r="M5" s="12"/>
      <c r="N5" s="12"/>
      <c r="O5" s="12"/>
      <c r="P5" s="12"/>
      <c r="Q5" s="12"/>
      <c r="R5" s="12"/>
    </row>
    <row r="6" spans="1:18" ht="12.75">
      <c r="A6" s="12"/>
      <c r="B6" s="84" t="s">
        <v>266</v>
      </c>
      <c r="C6" s="85">
        <v>0</v>
      </c>
      <c r="D6" s="86">
        <v>4.9</v>
      </c>
      <c r="E6" s="86">
        <v>0.009</v>
      </c>
      <c r="F6" s="86">
        <v>0.42000000000000004</v>
      </c>
      <c r="G6" s="86">
        <f aca="true" t="shared" si="0" ref="G6:G31">C6+D6+E6*1.9+F6</f>
        <v>5.3371</v>
      </c>
      <c r="H6" s="241">
        <v>1978</v>
      </c>
      <c r="I6" s="12"/>
      <c r="J6" s="12"/>
      <c r="K6" s="12"/>
      <c r="L6" s="12"/>
      <c r="M6" s="12"/>
      <c r="N6" s="12"/>
      <c r="O6" s="12"/>
      <c r="P6" s="12"/>
      <c r="Q6" s="12"/>
      <c r="R6" s="12"/>
    </row>
    <row r="7" spans="1:18" ht="12.75">
      <c r="A7" s="12"/>
      <c r="B7" s="236" t="s">
        <v>433</v>
      </c>
      <c r="C7" s="85">
        <v>8.586</v>
      </c>
      <c r="D7" s="86">
        <v>1.08687</v>
      </c>
      <c r="E7" s="86">
        <v>0</v>
      </c>
      <c r="F7" s="86">
        <v>0</v>
      </c>
      <c r="G7" s="86">
        <f t="shared" si="0"/>
        <v>9.67287</v>
      </c>
      <c r="H7" s="241">
        <v>2008</v>
      </c>
      <c r="I7" s="12"/>
      <c r="J7" s="12"/>
      <c r="K7" s="12"/>
      <c r="L7" s="12"/>
      <c r="M7" s="12"/>
      <c r="N7" s="12"/>
      <c r="O7" s="12"/>
      <c r="P7" s="12"/>
      <c r="Q7" s="12"/>
      <c r="R7" s="12"/>
    </row>
    <row r="8" spans="1:18" ht="12.75">
      <c r="A8" s="12"/>
      <c r="B8" s="84" t="s">
        <v>267</v>
      </c>
      <c r="C8" s="85">
        <v>0</v>
      </c>
      <c r="D8" s="86">
        <v>0.596587</v>
      </c>
      <c r="E8" s="86">
        <v>0.105</v>
      </c>
      <c r="F8" s="86">
        <v>0.36038</v>
      </c>
      <c r="G8" s="86">
        <f t="shared" si="0"/>
        <v>1.156467</v>
      </c>
      <c r="H8" s="241">
        <v>1982</v>
      </c>
      <c r="I8" s="12"/>
      <c r="J8" s="12"/>
      <c r="K8" s="12"/>
      <c r="L8" s="12"/>
      <c r="M8" s="12"/>
      <c r="N8" s="12"/>
      <c r="O8" s="12"/>
      <c r="P8" s="12"/>
      <c r="Q8" s="12"/>
      <c r="R8" s="12"/>
    </row>
    <row r="9" spans="1:18" ht="12.75">
      <c r="A9" s="12"/>
      <c r="B9" s="84" t="s">
        <v>361</v>
      </c>
      <c r="C9" s="85">
        <v>8.1</v>
      </c>
      <c r="D9" s="86">
        <v>0</v>
      </c>
      <c r="E9" s="86">
        <v>0</v>
      </c>
      <c r="F9" s="86">
        <v>0</v>
      </c>
      <c r="G9" s="86">
        <f t="shared" si="0"/>
        <v>8.1</v>
      </c>
      <c r="H9" s="241">
        <v>1972</v>
      </c>
      <c r="I9" s="12"/>
      <c r="J9" s="12"/>
      <c r="K9" s="12"/>
      <c r="L9" s="12"/>
      <c r="M9" s="12"/>
      <c r="N9" s="12"/>
      <c r="O9" s="12"/>
      <c r="P9" s="12"/>
      <c r="Q9" s="12"/>
      <c r="R9" s="12"/>
    </row>
    <row r="10" spans="1:18" ht="12.75">
      <c r="A10" s="12"/>
      <c r="B10" s="84" t="s">
        <v>201</v>
      </c>
      <c r="C10" s="85">
        <v>3.06</v>
      </c>
      <c r="D10" s="86">
        <v>0.8568</v>
      </c>
      <c r="E10" s="86">
        <v>0</v>
      </c>
      <c r="F10" s="86">
        <v>0</v>
      </c>
      <c r="G10" s="86">
        <f t="shared" si="0"/>
        <v>3.9168000000000003</v>
      </c>
      <c r="H10" s="241">
        <v>1972</v>
      </c>
      <c r="I10" s="12"/>
      <c r="J10" s="12"/>
      <c r="K10" s="12"/>
      <c r="L10" s="12"/>
      <c r="M10" s="12"/>
      <c r="N10" s="12"/>
      <c r="O10" s="12"/>
      <c r="P10" s="12"/>
      <c r="Q10" s="12"/>
      <c r="R10" s="12"/>
    </row>
    <row r="11" spans="1:18" ht="12.75">
      <c r="A11" s="12"/>
      <c r="B11" s="237" t="s">
        <v>434</v>
      </c>
      <c r="C11" s="85">
        <v>6.3</v>
      </c>
      <c r="D11" s="86">
        <v>0.3</v>
      </c>
      <c r="E11" s="86">
        <v>0</v>
      </c>
      <c r="F11" s="86">
        <v>0</v>
      </c>
      <c r="G11" s="86">
        <f t="shared" si="0"/>
        <v>6.6</v>
      </c>
      <c r="H11" s="241">
        <v>2008</v>
      </c>
      <c r="I11" s="12"/>
      <c r="J11" s="12"/>
      <c r="K11" s="12"/>
      <c r="L11" s="12"/>
      <c r="M11" s="12"/>
      <c r="N11" s="12"/>
      <c r="O11" s="12"/>
      <c r="P11" s="12"/>
      <c r="Q11" s="12"/>
      <c r="R11" s="12"/>
    </row>
    <row r="12" spans="1:18" ht="12.75">
      <c r="A12" s="12"/>
      <c r="B12" s="84" t="s">
        <v>270</v>
      </c>
      <c r="C12" s="85">
        <v>1</v>
      </c>
      <c r="D12" s="86">
        <v>0.015</v>
      </c>
      <c r="E12" s="86">
        <v>0</v>
      </c>
      <c r="F12" s="86">
        <v>0</v>
      </c>
      <c r="G12" s="86">
        <f t="shared" si="0"/>
        <v>1.015</v>
      </c>
      <c r="H12" s="241">
        <v>1992</v>
      </c>
      <c r="I12" s="12"/>
      <c r="J12" s="12"/>
      <c r="K12" s="12"/>
      <c r="L12" s="12"/>
      <c r="M12" s="12"/>
      <c r="N12" s="12"/>
      <c r="O12" s="12"/>
      <c r="P12" s="12"/>
      <c r="Q12" s="12"/>
      <c r="R12" s="12"/>
    </row>
    <row r="13" spans="1:18" ht="12.75">
      <c r="A13" s="12"/>
      <c r="B13" s="84" t="s">
        <v>362</v>
      </c>
      <c r="C13" s="85">
        <v>1.2</v>
      </c>
      <c r="D13" s="86">
        <v>2.66786</v>
      </c>
      <c r="E13" s="86">
        <v>0.1013</v>
      </c>
      <c r="F13" s="86">
        <v>0</v>
      </c>
      <c r="G13" s="86">
        <f t="shared" si="0"/>
        <v>4.06033</v>
      </c>
      <c r="H13" s="241">
        <v>1996</v>
      </c>
      <c r="I13" s="12"/>
      <c r="J13" s="12"/>
      <c r="K13" s="12"/>
      <c r="L13" s="12"/>
      <c r="M13" s="12"/>
      <c r="N13" s="12"/>
      <c r="O13" s="12"/>
      <c r="P13" s="12"/>
      <c r="Q13" s="12"/>
      <c r="R13" s="12"/>
    </row>
    <row r="14" spans="1:18" ht="12.75">
      <c r="A14" s="12"/>
      <c r="B14" s="84" t="s">
        <v>363</v>
      </c>
      <c r="C14" s="85">
        <v>0</v>
      </c>
      <c r="D14" s="86">
        <v>2.652</v>
      </c>
      <c r="E14" s="86">
        <v>0</v>
      </c>
      <c r="F14" s="86">
        <v>0.58</v>
      </c>
      <c r="G14" s="86">
        <f t="shared" si="0"/>
        <v>3.232</v>
      </c>
      <c r="H14" s="241">
        <v>1988</v>
      </c>
      <c r="I14" s="12"/>
      <c r="J14" s="12"/>
      <c r="K14" s="12"/>
      <c r="L14" s="12"/>
      <c r="M14" s="12"/>
      <c r="N14" s="12"/>
      <c r="O14" s="12"/>
      <c r="P14" s="12"/>
      <c r="Q14" s="12"/>
      <c r="R14" s="12"/>
    </row>
    <row r="15" spans="1:18" ht="12.75">
      <c r="A15" s="12"/>
      <c r="B15" s="84" t="s">
        <v>435</v>
      </c>
      <c r="C15" s="85">
        <v>0.86</v>
      </c>
      <c r="D15" s="86">
        <v>1.82</v>
      </c>
      <c r="E15" s="86">
        <v>0</v>
      </c>
      <c r="F15" s="86">
        <v>0</v>
      </c>
      <c r="G15" s="86">
        <f t="shared" si="0"/>
        <v>2.68</v>
      </c>
      <c r="H15" s="241">
        <v>1985</v>
      </c>
      <c r="I15" s="12"/>
      <c r="J15" s="12"/>
      <c r="K15" s="12"/>
      <c r="L15" s="12"/>
      <c r="M15" s="12"/>
      <c r="N15" s="12"/>
      <c r="O15" s="12"/>
      <c r="P15" s="12"/>
      <c r="Q15" s="12"/>
      <c r="R15" s="12"/>
    </row>
    <row r="16" spans="1:18" ht="12.75">
      <c r="A16" s="12"/>
      <c r="B16" s="84" t="s">
        <v>364</v>
      </c>
      <c r="C16" s="85">
        <v>0.3</v>
      </c>
      <c r="D16" s="86">
        <v>1.1</v>
      </c>
      <c r="E16" s="86">
        <v>0</v>
      </c>
      <c r="F16" s="86">
        <v>0</v>
      </c>
      <c r="G16" s="86">
        <f t="shared" si="0"/>
        <v>1.4000000000000001</v>
      </c>
      <c r="H16" s="241">
        <v>2001</v>
      </c>
      <c r="I16" s="12"/>
      <c r="J16" s="12"/>
      <c r="K16" s="12"/>
      <c r="L16" s="12"/>
      <c r="M16" s="12"/>
      <c r="N16" s="12"/>
      <c r="O16" s="12"/>
      <c r="P16" s="12"/>
      <c r="Q16" s="12"/>
      <c r="R16" s="12"/>
    </row>
    <row r="17" spans="1:18" ht="12.75">
      <c r="A17" s="12"/>
      <c r="B17" s="84" t="s">
        <v>204</v>
      </c>
      <c r="C17" s="85">
        <v>3.67819</v>
      </c>
      <c r="D17" s="86">
        <v>11.1396</v>
      </c>
      <c r="E17" s="86">
        <v>1.91029</v>
      </c>
      <c r="F17" s="86">
        <v>0</v>
      </c>
      <c r="G17" s="86">
        <f t="shared" si="0"/>
        <v>18.447340999999998</v>
      </c>
      <c r="H17" s="241">
        <v>1995</v>
      </c>
      <c r="I17" s="12"/>
      <c r="J17" s="12"/>
      <c r="K17" s="12"/>
      <c r="L17" s="12"/>
      <c r="M17" s="12"/>
      <c r="N17" s="12"/>
      <c r="O17" s="12"/>
      <c r="P17" s="12"/>
      <c r="Q17" s="12"/>
      <c r="R17" s="12"/>
    </row>
    <row r="18" spans="1:18" ht="12.75">
      <c r="A18" s="12"/>
      <c r="B18" s="84" t="s">
        <v>205</v>
      </c>
      <c r="C18" s="85">
        <v>1.7</v>
      </c>
      <c r="D18" s="86">
        <v>2.113</v>
      </c>
      <c r="E18" s="86">
        <v>0.49</v>
      </c>
      <c r="F18" s="86">
        <v>0</v>
      </c>
      <c r="G18" s="86">
        <f t="shared" si="0"/>
        <v>4.744</v>
      </c>
      <c r="H18" s="241">
        <v>1998</v>
      </c>
      <c r="I18" s="12"/>
      <c r="J18" s="12"/>
      <c r="K18" s="12"/>
      <c r="L18" s="12"/>
      <c r="M18" s="12"/>
      <c r="N18" s="12"/>
      <c r="O18" s="12"/>
      <c r="P18" s="12"/>
      <c r="Q18" s="12"/>
      <c r="R18" s="12"/>
    </row>
    <row r="19" spans="1:18" ht="12.75">
      <c r="A19" s="12"/>
      <c r="B19" s="84" t="s">
        <v>206</v>
      </c>
      <c r="C19" s="85">
        <v>2.22566</v>
      </c>
      <c r="D19" s="86">
        <v>3.4342</v>
      </c>
      <c r="E19" s="86">
        <v>0.6774</v>
      </c>
      <c r="F19" s="86">
        <v>0</v>
      </c>
      <c r="G19" s="86">
        <f t="shared" si="0"/>
        <v>6.94692</v>
      </c>
      <c r="H19" s="241">
        <v>1999</v>
      </c>
      <c r="I19" s="12"/>
      <c r="J19" s="12"/>
      <c r="K19" s="12"/>
      <c r="L19" s="12"/>
      <c r="M19" s="12"/>
      <c r="N19" s="12"/>
      <c r="O19" s="12"/>
      <c r="P19" s="12"/>
      <c r="Q19" s="12"/>
      <c r="R19" s="12"/>
    </row>
    <row r="20" spans="1:18" ht="12.75">
      <c r="A20" s="12"/>
      <c r="B20" s="84" t="s">
        <v>288</v>
      </c>
      <c r="C20" s="85">
        <v>0</v>
      </c>
      <c r="D20" s="86">
        <v>40.83</v>
      </c>
      <c r="E20" s="86">
        <v>0</v>
      </c>
      <c r="F20" s="86">
        <v>1.41</v>
      </c>
      <c r="G20" s="86">
        <f t="shared" si="0"/>
        <v>42.239999999999995</v>
      </c>
      <c r="H20" s="241">
        <v>2005</v>
      </c>
      <c r="I20" s="12"/>
      <c r="J20" s="12"/>
      <c r="K20" s="12"/>
      <c r="L20" s="12"/>
      <c r="M20" s="12"/>
      <c r="N20" s="12"/>
      <c r="O20" s="12"/>
      <c r="P20" s="12"/>
      <c r="Q20" s="12"/>
      <c r="R20" s="12"/>
    </row>
    <row r="21" spans="1:18" ht="12.75">
      <c r="A21" s="12"/>
      <c r="B21" s="237" t="s">
        <v>436</v>
      </c>
      <c r="C21" s="85">
        <v>0</v>
      </c>
      <c r="D21" s="86">
        <v>1.43</v>
      </c>
      <c r="E21" s="86">
        <v>0.23</v>
      </c>
      <c r="F21" s="86">
        <v>0.49</v>
      </c>
      <c r="G21" s="86">
        <f t="shared" si="0"/>
        <v>2.357</v>
      </c>
      <c r="H21" s="241">
        <v>2008</v>
      </c>
      <c r="I21" s="12"/>
      <c r="J21" s="12"/>
      <c r="K21" s="12"/>
      <c r="L21" s="12"/>
      <c r="M21" s="12"/>
      <c r="N21" s="12"/>
      <c r="O21" s="12"/>
      <c r="P21" s="12"/>
      <c r="Q21" s="12"/>
      <c r="R21" s="12"/>
    </row>
    <row r="22" spans="1:18" ht="12.75">
      <c r="A22" s="12"/>
      <c r="B22" s="84" t="s">
        <v>207</v>
      </c>
      <c r="C22" s="85">
        <v>0.4</v>
      </c>
      <c r="D22" s="86">
        <v>0.2</v>
      </c>
      <c r="E22" s="86">
        <v>0</v>
      </c>
      <c r="F22" s="86">
        <v>0</v>
      </c>
      <c r="G22" s="86">
        <f t="shared" si="0"/>
        <v>0.6000000000000001</v>
      </c>
      <c r="H22" s="241">
        <v>1991</v>
      </c>
      <c r="I22" s="12"/>
      <c r="J22" s="12"/>
      <c r="K22" s="12"/>
      <c r="L22" s="12"/>
      <c r="M22" s="12"/>
      <c r="N22" s="12"/>
      <c r="O22" s="12"/>
      <c r="P22" s="12"/>
      <c r="Q22" s="12"/>
      <c r="R22" s="12"/>
    </row>
    <row r="23" spans="1:18" ht="12.75">
      <c r="A23" s="12"/>
      <c r="B23" s="84" t="s">
        <v>208</v>
      </c>
      <c r="C23" s="85">
        <v>1.52</v>
      </c>
      <c r="D23" s="86">
        <v>0.25</v>
      </c>
      <c r="E23" s="86">
        <v>0</v>
      </c>
      <c r="F23" s="86">
        <v>0</v>
      </c>
      <c r="G23" s="86">
        <f t="shared" si="0"/>
        <v>1.77</v>
      </c>
      <c r="H23" s="241">
        <v>1985</v>
      </c>
      <c r="I23" s="12"/>
      <c r="J23" s="12"/>
      <c r="K23" s="12"/>
      <c r="L23" s="12"/>
      <c r="M23" s="12"/>
      <c r="N23" s="12"/>
      <c r="O23" s="12"/>
      <c r="P23" s="12"/>
      <c r="Q23" s="12"/>
      <c r="R23" s="12"/>
    </row>
    <row r="24" spans="1:18" ht="12.75">
      <c r="A24" s="12"/>
      <c r="B24" s="84" t="s">
        <v>289</v>
      </c>
      <c r="C24" s="85">
        <v>0</v>
      </c>
      <c r="D24" s="86">
        <v>89.34</v>
      </c>
      <c r="E24" s="86">
        <v>2.77</v>
      </c>
      <c r="F24" s="86">
        <v>4.97</v>
      </c>
      <c r="G24" s="86">
        <f t="shared" si="0"/>
        <v>99.57300000000001</v>
      </c>
      <c r="H24" s="241">
        <v>2000</v>
      </c>
      <c r="I24" s="12"/>
      <c r="J24" s="12"/>
      <c r="K24" s="12"/>
      <c r="L24" s="12"/>
      <c r="M24" s="12"/>
      <c r="N24" s="12"/>
      <c r="O24" s="12"/>
      <c r="P24" s="12"/>
      <c r="Q24" s="12"/>
      <c r="R24" s="12"/>
    </row>
    <row r="25" spans="1:18" ht="12.75">
      <c r="A25" s="12"/>
      <c r="B25" s="84" t="s">
        <v>198</v>
      </c>
      <c r="C25" s="85">
        <v>0.36</v>
      </c>
      <c r="D25" s="86">
        <v>1.92</v>
      </c>
      <c r="E25" s="86">
        <v>0.33</v>
      </c>
      <c r="F25" s="86">
        <v>0</v>
      </c>
      <c r="G25" s="86">
        <f t="shared" si="0"/>
        <v>2.907</v>
      </c>
      <c r="H25" s="241">
        <v>2001</v>
      </c>
      <c r="I25" s="12"/>
      <c r="J25" s="12"/>
      <c r="K25" s="12"/>
      <c r="L25" s="12"/>
      <c r="M25" s="12"/>
      <c r="N25" s="12"/>
      <c r="O25" s="12"/>
      <c r="P25" s="12"/>
      <c r="Q25" s="12"/>
      <c r="R25" s="12"/>
    </row>
    <row r="26" spans="1:18" ht="12.75">
      <c r="A26" s="12"/>
      <c r="B26" s="237" t="s">
        <v>437</v>
      </c>
      <c r="C26" s="85">
        <v>0</v>
      </c>
      <c r="D26" s="86">
        <v>1.43</v>
      </c>
      <c r="E26" s="86">
        <v>0.22</v>
      </c>
      <c r="F26" s="86">
        <v>0.44</v>
      </c>
      <c r="G26" s="86">
        <f t="shared" si="0"/>
        <v>2.288</v>
      </c>
      <c r="H26" s="241">
        <v>2008</v>
      </c>
      <c r="I26" s="12"/>
      <c r="J26" s="12"/>
      <c r="K26" s="12"/>
      <c r="L26" s="12"/>
      <c r="M26" s="12"/>
      <c r="N26" s="12"/>
      <c r="O26" s="12"/>
      <c r="P26" s="12"/>
      <c r="Q26" s="12"/>
      <c r="R26" s="12"/>
    </row>
    <row r="27" spans="1:18" ht="12.75">
      <c r="A27" s="12"/>
      <c r="B27" s="84" t="s">
        <v>291</v>
      </c>
      <c r="C27" s="85">
        <v>0.91</v>
      </c>
      <c r="D27" s="86">
        <v>0.046</v>
      </c>
      <c r="E27" s="86">
        <v>0</v>
      </c>
      <c r="F27" s="86">
        <v>0</v>
      </c>
      <c r="G27" s="86">
        <f t="shared" si="0"/>
        <v>0.9560000000000001</v>
      </c>
      <c r="H27" s="241">
        <v>2001</v>
      </c>
      <c r="I27" s="12"/>
      <c r="J27" s="12"/>
      <c r="K27" s="12"/>
      <c r="L27" s="12"/>
      <c r="M27" s="12"/>
      <c r="N27" s="12"/>
      <c r="O27" s="12"/>
      <c r="P27" s="12"/>
      <c r="Q27" s="12"/>
      <c r="R27" s="12"/>
    </row>
    <row r="28" spans="1:18" ht="12.75">
      <c r="A28" s="12"/>
      <c r="B28" s="84" t="s">
        <v>292</v>
      </c>
      <c r="C28" s="85">
        <v>0</v>
      </c>
      <c r="D28" s="86">
        <v>0.19</v>
      </c>
      <c r="E28" s="86">
        <v>0.02</v>
      </c>
      <c r="F28" s="86">
        <v>0.017</v>
      </c>
      <c r="G28" s="86">
        <f t="shared" si="0"/>
        <v>0.245</v>
      </c>
      <c r="H28" s="241">
        <v>2006</v>
      </c>
      <c r="I28" s="12"/>
      <c r="J28" s="12"/>
      <c r="K28" s="12"/>
      <c r="L28" s="12"/>
      <c r="M28" s="12"/>
      <c r="N28" s="12"/>
      <c r="O28" s="12"/>
      <c r="P28" s="12"/>
      <c r="Q28" s="12"/>
      <c r="R28" s="12"/>
    </row>
    <row r="29" spans="1:18" ht="12.75">
      <c r="A29" s="12"/>
      <c r="B29" s="84" t="s">
        <v>293</v>
      </c>
      <c r="C29" s="85">
        <v>0</v>
      </c>
      <c r="D29" s="86">
        <v>35.5</v>
      </c>
      <c r="E29" s="86">
        <v>0</v>
      </c>
      <c r="F29" s="86">
        <v>1.3</v>
      </c>
      <c r="G29" s="86">
        <f t="shared" si="0"/>
        <v>36.8</v>
      </c>
      <c r="H29" s="241">
        <v>1997</v>
      </c>
      <c r="I29" s="12"/>
      <c r="J29" s="12"/>
      <c r="K29" s="12"/>
      <c r="L29" s="12"/>
      <c r="M29" s="12"/>
      <c r="N29" s="12"/>
      <c r="O29" s="12"/>
      <c r="P29" s="12"/>
      <c r="Q29" s="12"/>
      <c r="R29" s="12"/>
    </row>
    <row r="30" spans="1:18" ht="12.75">
      <c r="A30" s="12"/>
      <c r="B30" s="84" t="s">
        <v>295</v>
      </c>
      <c r="C30" s="85">
        <v>2.58373</v>
      </c>
      <c r="D30" s="86">
        <v>0.075894</v>
      </c>
      <c r="E30" s="86">
        <v>0</v>
      </c>
      <c r="F30" s="86">
        <v>0</v>
      </c>
      <c r="G30" s="86">
        <f t="shared" si="0"/>
        <v>2.659624</v>
      </c>
      <c r="H30" s="241">
        <v>1983</v>
      </c>
      <c r="I30" s="12"/>
      <c r="J30" s="12"/>
      <c r="K30" s="12"/>
      <c r="L30" s="12"/>
      <c r="M30" s="12"/>
      <c r="N30" s="12"/>
      <c r="O30" s="12"/>
      <c r="P30" s="12"/>
      <c r="Q30" s="12"/>
      <c r="R30" s="12"/>
    </row>
    <row r="31" spans="1:18" ht="12.75">
      <c r="A31" s="12"/>
      <c r="B31" s="222" t="s">
        <v>365</v>
      </c>
      <c r="C31" s="118">
        <v>1.18</v>
      </c>
      <c r="D31" s="86">
        <v>8.65</v>
      </c>
      <c r="E31" s="86">
        <v>0</v>
      </c>
      <c r="F31" s="86">
        <v>0</v>
      </c>
      <c r="G31" s="86">
        <f t="shared" si="0"/>
        <v>9.83</v>
      </c>
      <c r="H31" s="225">
        <v>1987</v>
      </c>
      <c r="I31" s="12"/>
      <c r="J31" s="12"/>
      <c r="K31" s="12"/>
      <c r="L31" s="12"/>
      <c r="M31" s="12"/>
      <c r="N31" s="12"/>
      <c r="O31" s="12"/>
      <c r="P31" s="12"/>
      <c r="Q31" s="12"/>
      <c r="R31" s="12"/>
    </row>
    <row r="32" spans="1:18" s="145" customFormat="1" ht="12.75" thickBot="1">
      <c r="A32" s="200"/>
      <c r="B32" s="141" t="s">
        <v>5</v>
      </c>
      <c r="C32" s="142">
        <f>SUM(C5:C31)</f>
        <v>57.23118</v>
      </c>
      <c r="D32" s="143">
        <f>SUM(D5:D31)</f>
        <v>227.798811</v>
      </c>
      <c r="E32" s="143">
        <f>SUM(E5:E31)</f>
        <v>6.862989999999999</v>
      </c>
      <c r="F32" s="143">
        <f>SUM(F5:F31)</f>
        <v>9.98738</v>
      </c>
      <c r="G32" s="143">
        <f>SUM(G5:G31)</f>
        <v>308.05705200000006</v>
      </c>
      <c r="H32" s="144"/>
      <c r="I32" s="200"/>
      <c r="J32" s="200"/>
      <c r="K32" s="200"/>
      <c r="L32" s="200"/>
      <c r="M32" s="200"/>
      <c r="N32" s="200"/>
      <c r="O32" s="200"/>
      <c r="P32" s="200"/>
      <c r="Q32" s="200"/>
      <c r="R32" s="200"/>
    </row>
    <row r="33" spans="1:18" ht="12.75">
      <c r="A33" s="12"/>
      <c r="B33" s="201"/>
      <c r="C33" s="169"/>
      <c r="D33" s="169"/>
      <c r="E33" s="169"/>
      <c r="F33" s="169"/>
      <c r="G33" s="169"/>
      <c r="H33" s="12"/>
      <c r="I33" s="12"/>
      <c r="J33" s="12"/>
      <c r="K33" s="12"/>
      <c r="L33" s="12"/>
      <c r="M33" s="12"/>
      <c r="N33" s="12"/>
      <c r="O33" s="12"/>
      <c r="P33" s="12"/>
      <c r="Q33" s="12"/>
      <c r="R33" s="12"/>
    </row>
    <row r="34" spans="1:18" ht="13.5">
      <c r="A34" s="12"/>
      <c r="B34" s="202" t="s">
        <v>228</v>
      </c>
      <c r="C34" s="169"/>
      <c r="D34" s="169"/>
      <c r="E34" s="169"/>
      <c r="F34" s="169"/>
      <c r="G34" s="169"/>
      <c r="H34" s="12"/>
      <c r="I34" s="12"/>
      <c r="J34" s="12"/>
      <c r="K34" s="12"/>
      <c r="L34" s="12"/>
      <c r="M34" s="12"/>
      <c r="N34" s="12"/>
      <c r="O34" s="12"/>
      <c r="P34" s="12"/>
      <c r="Q34" s="12"/>
      <c r="R34" s="12"/>
    </row>
    <row r="35" spans="1:18" ht="12.75">
      <c r="A35" s="12"/>
      <c r="B35" s="202" t="s">
        <v>193</v>
      </c>
      <c r="C35" s="169"/>
      <c r="D35" s="169"/>
      <c r="E35" s="169"/>
      <c r="F35" s="169"/>
      <c r="G35" s="169"/>
      <c r="H35" s="12"/>
      <c r="I35" s="12"/>
      <c r="J35" s="12"/>
      <c r="K35" s="12"/>
      <c r="L35" s="12"/>
      <c r="M35" s="12"/>
      <c r="N35" s="12"/>
      <c r="O35" s="12"/>
      <c r="P35" s="12"/>
      <c r="Q35" s="12"/>
      <c r="R35" s="12"/>
    </row>
    <row r="36" spans="1:18" ht="13.5">
      <c r="A36" s="12"/>
      <c r="B36" s="193" t="s">
        <v>387</v>
      </c>
      <c r="C36" s="169"/>
      <c r="D36" s="169"/>
      <c r="E36" s="169"/>
      <c r="F36" s="169"/>
      <c r="G36" s="169"/>
      <c r="H36" s="12"/>
      <c r="I36" s="12"/>
      <c r="J36" s="12"/>
      <c r="K36" s="12"/>
      <c r="L36" s="12"/>
      <c r="M36" s="12"/>
      <c r="N36" s="12"/>
      <c r="O36" s="12"/>
      <c r="P36" s="12"/>
      <c r="Q36" s="12"/>
      <c r="R36" s="12"/>
    </row>
    <row r="37" spans="1:18" ht="12.75">
      <c r="A37" s="12"/>
      <c r="B37" s="193" t="s">
        <v>74</v>
      </c>
      <c r="C37" s="169"/>
      <c r="D37" s="169"/>
      <c r="E37" s="169"/>
      <c r="F37" s="169"/>
      <c r="G37" s="169"/>
      <c r="H37" s="12"/>
      <c r="I37" s="12"/>
      <c r="J37" s="12"/>
      <c r="K37" s="12"/>
      <c r="L37" s="12"/>
      <c r="M37" s="12"/>
      <c r="N37" s="12"/>
      <c r="O37" s="12"/>
      <c r="P37" s="12"/>
      <c r="Q37" s="12"/>
      <c r="R37" s="12"/>
    </row>
    <row r="38" spans="1:18" ht="12.75">
      <c r="A38" s="12"/>
      <c r="B38" s="203"/>
      <c r="C38" s="169"/>
      <c r="D38" s="169"/>
      <c r="E38" s="169"/>
      <c r="F38" s="169"/>
      <c r="G38" s="169"/>
      <c r="H38" s="12"/>
      <c r="I38" s="12"/>
      <c r="J38" s="12"/>
      <c r="K38" s="12"/>
      <c r="L38" s="12"/>
      <c r="M38" s="12"/>
      <c r="N38" s="12"/>
      <c r="O38" s="12"/>
      <c r="P38" s="12"/>
      <c r="Q38" s="12"/>
      <c r="R38" s="12"/>
    </row>
    <row r="39" spans="1:18" ht="12.75">
      <c r="A39" s="12"/>
      <c r="B39" s="203"/>
      <c r="C39" s="169"/>
      <c r="D39" s="169"/>
      <c r="E39" s="169"/>
      <c r="F39" s="169"/>
      <c r="G39" s="169"/>
      <c r="H39" s="12"/>
      <c r="I39" s="12"/>
      <c r="J39" s="12"/>
      <c r="K39" s="12"/>
      <c r="L39" s="12"/>
      <c r="M39" s="12"/>
      <c r="N39" s="12"/>
      <c r="O39" s="12"/>
      <c r="P39" s="12"/>
      <c r="Q39" s="12"/>
      <c r="R39" s="12"/>
    </row>
    <row r="40" spans="1:18" ht="12.75">
      <c r="A40" s="12"/>
      <c r="B40" s="203"/>
      <c r="C40" s="169"/>
      <c r="D40" s="169"/>
      <c r="E40" s="169"/>
      <c r="F40" s="169"/>
      <c r="G40" s="169"/>
      <c r="H40" s="12"/>
      <c r="I40" s="12"/>
      <c r="J40" s="12"/>
      <c r="K40" s="12"/>
      <c r="L40" s="12"/>
      <c r="M40" s="12"/>
      <c r="N40" s="12"/>
      <c r="O40" s="12"/>
      <c r="P40" s="12"/>
      <c r="Q40" s="12"/>
      <c r="R40" s="12"/>
    </row>
    <row r="41" spans="1:18" ht="12.75">
      <c r="A41" s="12"/>
      <c r="B41" s="203"/>
      <c r="C41" s="169"/>
      <c r="D41" s="169"/>
      <c r="E41" s="169"/>
      <c r="F41" s="169"/>
      <c r="G41" s="169"/>
      <c r="H41" s="12"/>
      <c r="I41" s="12"/>
      <c r="J41" s="12"/>
      <c r="K41" s="12"/>
      <c r="L41" s="12"/>
      <c r="M41" s="12"/>
      <c r="N41" s="12"/>
      <c r="O41" s="12"/>
      <c r="P41" s="12"/>
      <c r="Q41" s="12"/>
      <c r="R41" s="12"/>
    </row>
    <row r="42" spans="1:18" ht="12.75">
      <c r="A42" s="12"/>
      <c r="B42" s="203"/>
      <c r="C42" s="169"/>
      <c r="D42" s="169"/>
      <c r="E42" s="169"/>
      <c r="F42" s="169"/>
      <c r="G42" s="169"/>
      <c r="H42" s="12"/>
      <c r="I42" s="12"/>
      <c r="J42" s="12"/>
      <c r="K42" s="12"/>
      <c r="L42" s="12"/>
      <c r="M42" s="12"/>
      <c r="N42" s="12"/>
      <c r="O42" s="12"/>
      <c r="P42" s="12"/>
      <c r="Q42" s="12"/>
      <c r="R42" s="12"/>
    </row>
    <row r="43" spans="1:18" ht="12.75">
      <c r="A43" s="12"/>
      <c r="B43" s="203"/>
      <c r="C43" s="169"/>
      <c r="D43" s="169"/>
      <c r="E43" s="169"/>
      <c r="F43" s="169"/>
      <c r="G43" s="169"/>
      <c r="H43" s="12"/>
      <c r="I43" s="12"/>
      <c r="J43" s="12"/>
      <c r="K43" s="12"/>
      <c r="L43" s="12"/>
      <c r="M43" s="12"/>
      <c r="N43" s="12"/>
      <c r="O43" s="12"/>
      <c r="P43" s="12"/>
      <c r="Q43" s="12"/>
      <c r="R43" s="12"/>
    </row>
    <row r="44" spans="1:18" ht="12.75">
      <c r="A44" s="12"/>
      <c r="B44" s="203"/>
      <c r="C44" s="169"/>
      <c r="D44" s="169"/>
      <c r="E44" s="169"/>
      <c r="F44" s="169"/>
      <c r="G44" s="169"/>
      <c r="H44" s="12"/>
      <c r="I44" s="12"/>
      <c r="J44" s="12"/>
      <c r="K44" s="12"/>
      <c r="L44" s="12"/>
      <c r="M44" s="12"/>
      <c r="N44" s="12"/>
      <c r="O44" s="12"/>
      <c r="P44" s="12"/>
      <c r="Q44" s="12"/>
      <c r="R44" s="12"/>
    </row>
    <row r="45" spans="1:18" ht="12.75">
      <c r="A45" s="12"/>
      <c r="B45" s="203"/>
      <c r="C45" s="169"/>
      <c r="D45" s="169"/>
      <c r="E45" s="169"/>
      <c r="F45" s="169"/>
      <c r="G45" s="169"/>
      <c r="H45" s="12"/>
      <c r="I45" s="12"/>
      <c r="J45" s="12"/>
      <c r="K45" s="12"/>
      <c r="L45" s="12"/>
      <c r="M45" s="12"/>
      <c r="N45" s="12"/>
      <c r="O45" s="12"/>
      <c r="P45" s="12"/>
      <c r="Q45" s="12"/>
      <c r="R45" s="12"/>
    </row>
    <row r="46" spans="1:18" ht="12.75">
      <c r="A46" s="12"/>
      <c r="B46" s="203"/>
      <c r="C46" s="169"/>
      <c r="D46" s="169"/>
      <c r="E46" s="169"/>
      <c r="F46" s="169"/>
      <c r="G46" s="169"/>
      <c r="H46" s="12"/>
      <c r="I46" s="12"/>
      <c r="J46" s="12"/>
      <c r="K46" s="12"/>
      <c r="L46" s="12"/>
      <c r="M46" s="12"/>
      <c r="N46" s="12"/>
      <c r="O46" s="12"/>
      <c r="P46" s="12"/>
      <c r="Q46" s="12"/>
      <c r="R46" s="12"/>
    </row>
    <row r="47" spans="1:18" ht="12.75">
      <c r="A47" s="12"/>
      <c r="B47" s="203"/>
      <c r="C47" s="169"/>
      <c r="D47" s="169"/>
      <c r="E47" s="169"/>
      <c r="F47" s="169"/>
      <c r="G47" s="169"/>
      <c r="H47" s="12"/>
      <c r="I47" s="12"/>
      <c r="J47" s="12"/>
      <c r="K47" s="12"/>
      <c r="L47" s="12"/>
      <c r="M47" s="12"/>
      <c r="N47" s="12"/>
      <c r="O47" s="12"/>
      <c r="P47" s="12"/>
      <c r="Q47" s="12"/>
      <c r="R47" s="12"/>
    </row>
    <row r="48" spans="1:18" ht="12.75">
      <c r="A48" s="12"/>
      <c r="B48" s="203"/>
      <c r="C48" s="169"/>
      <c r="D48" s="169"/>
      <c r="E48" s="169"/>
      <c r="F48" s="169"/>
      <c r="G48" s="169"/>
      <c r="H48" s="12"/>
      <c r="I48" s="12"/>
      <c r="J48" s="12"/>
      <c r="K48" s="12"/>
      <c r="L48" s="12"/>
      <c r="M48" s="12"/>
      <c r="N48" s="12"/>
      <c r="O48" s="12"/>
      <c r="P48" s="12"/>
      <c r="Q48" s="12"/>
      <c r="R48" s="12"/>
    </row>
    <row r="49" spans="1:18" ht="12.75">
      <c r="A49" s="12"/>
      <c r="B49" s="203"/>
      <c r="C49" s="169"/>
      <c r="D49" s="169"/>
      <c r="E49" s="169"/>
      <c r="F49" s="169"/>
      <c r="G49" s="169"/>
      <c r="H49" s="12"/>
      <c r="I49" s="12"/>
      <c r="J49" s="12"/>
      <c r="K49" s="12"/>
      <c r="L49" s="12"/>
      <c r="M49" s="12"/>
      <c r="N49" s="12"/>
      <c r="O49" s="12"/>
      <c r="P49" s="12"/>
      <c r="Q49" s="12"/>
      <c r="R49" s="12"/>
    </row>
    <row r="50" spans="1:18" ht="12.75">
      <c r="A50" s="12"/>
      <c r="B50" s="203"/>
      <c r="C50" s="169"/>
      <c r="D50" s="169"/>
      <c r="E50" s="169"/>
      <c r="F50" s="169"/>
      <c r="G50" s="169"/>
      <c r="H50" s="12"/>
      <c r="I50" s="12"/>
      <c r="J50" s="12"/>
      <c r="K50" s="12"/>
      <c r="L50" s="12"/>
      <c r="M50" s="12"/>
      <c r="N50" s="12"/>
      <c r="O50" s="12"/>
      <c r="P50" s="12"/>
      <c r="Q50" s="12"/>
      <c r="R50" s="12"/>
    </row>
    <row r="51" spans="1:18" ht="12.75">
      <c r="A51" s="12"/>
      <c r="B51" s="203"/>
      <c r="C51" s="169"/>
      <c r="D51" s="169"/>
      <c r="E51" s="169"/>
      <c r="F51" s="169"/>
      <c r="G51" s="169"/>
      <c r="H51" s="12"/>
      <c r="I51" s="12"/>
      <c r="J51" s="12"/>
      <c r="K51" s="12"/>
      <c r="L51" s="12"/>
      <c r="M51" s="12"/>
      <c r="N51" s="12"/>
      <c r="O51" s="12"/>
      <c r="P51" s="12"/>
      <c r="Q51" s="12"/>
      <c r="R51" s="12"/>
    </row>
    <row r="52" spans="1:18" ht="12.75">
      <c r="A52" s="12"/>
      <c r="B52" s="203"/>
      <c r="C52" s="169"/>
      <c r="D52" s="169"/>
      <c r="E52" s="169"/>
      <c r="F52" s="169"/>
      <c r="G52" s="169"/>
      <c r="H52" s="12"/>
      <c r="I52" s="12"/>
      <c r="J52" s="12"/>
      <c r="K52" s="12"/>
      <c r="L52" s="12"/>
      <c r="M52" s="12"/>
      <c r="N52" s="12"/>
      <c r="O52" s="12"/>
      <c r="P52" s="12"/>
      <c r="Q52" s="12"/>
      <c r="R52" s="12"/>
    </row>
    <row r="53" spans="1:18" ht="12.75">
      <c r="A53" s="12"/>
      <c r="B53" s="203"/>
      <c r="C53" s="169"/>
      <c r="D53" s="169"/>
      <c r="E53" s="169"/>
      <c r="F53" s="169"/>
      <c r="G53" s="169"/>
      <c r="H53" s="12"/>
      <c r="I53" s="12"/>
      <c r="J53" s="12"/>
      <c r="K53" s="12"/>
      <c r="L53" s="12"/>
      <c r="M53" s="12"/>
      <c r="N53" s="12"/>
      <c r="O53" s="12"/>
      <c r="P53" s="12"/>
      <c r="Q53" s="12"/>
      <c r="R53" s="12"/>
    </row>
    <row r="54" spans="1:18" ht="12.75">
      <c r="A54" s="12"/>
      <c r="B54" s="203"/>
      <c r="C54" s="169"/>
      <c r="D54" s="169"/>
      <c r="E54" s="169"/>
      <c r="F54" s="169"/>
      <c r="G54" s="169"/>
      <c r="H54" s="12"/>
      <c r="I54" s="12"/>
      <c r="J54" s="12"/>
      <c r="K54" s="12"/>
      <c r="L54" s="12"/>
      <c r="M54" s="12"/>
      <c r="N54" s="12"/>
      <c r="O54" s="12"/>
      <c r="P54" s="12"/>
      <c r="Q54" s="12"/>
      <c r="R54" s="12"/>
    </row>
    <row r="55" spans="1:18" ht="12.75">
      <c r="A55" s="12"/>
      <c r="B55" s="203"/>
      <c r="C55" s="169"/>
      <c r="D55" s="169"/>
      <c r="E55" s="169"/>
      <c r="F55" s="169"/>
      <c r="G55" s="169"/>
      <c r="H55" s="12"/>
      <c r="I55" s="12"/>
      <c r="J55" s="12"/>
      <c r="K55" s="12"/>
      <c r="L55" s="12"/>
      <c r="M55" s="12"/>
      <c r="N55" s="12"/>
      <c r="O55" s="12"/>
      <c r="P55" s="12"/>
      <c r="Q55" s="12"/>
      <c r="R55" s="12"/>
    </row>
    <row r="56" spans="1:18" ht="12.75">
      <c r="A56" s="12"/>
      <c r="B56" s="203"/>
      <c r="C56" s="169"/>
      <c r="D56" s="169"/>
      <c r="E56" s="169"/>
      <c r="F56" s="169"/>
      <c r="G56" s="169"/>
      <c r="H56" s="12"/>
      <c r="I56" s="12"/>
      <c r="J56" s="12"/>
      <c r="K56" s="12"/>
      <c r="L56" s="12"/>
      <c r="M56" s="12"/>
      <c r="N56" s="12"/>
      <c r="O56" s="12"/>
      <c r="P56" s="12"/>
      <c r="Q56" s="12"/>
      <c r="R56" s="12"/>
    </row>
    <row r="57" spans="1:18" ht="12.75">
      <c r="A57" s="12"/>
      <c r="B57" s="203"/>
      <c r="C57" s="169"/>
      <c r="D57" s="169"/>
      <c r="E57" s="169"/>
      <c r="F57" s="169"/>
      <c r="G57" s="169"/>
      <c r="H57" s="12"/>
      <c r="I57" s="12"/>
      <c r="J57" s="12"/>
      <c r="K57" s="12"/>
      <c r="L57" s="12"/>
      <c r="M57" s="12"/>
      <c r="N57" s="12"/>
      <c r="O57" s="12"/>
      <c r="P57" s="12"/>
      <c r="Q57" s="12"/>
      <c r="R57" s="12"/>
    </row>
    <row r="58" spans="1:18" ht="12.75">
      <c r="A58" s="12"/>
      <c r="B58" s="203"/>
      <c r="C58" s="169"/>
      <c r="D58" s="169"/>
      <c r="E58" s="169"/>
      <c r="F58" s="169"/>
      <c r="G58" s="169"/>
      <c r="H58" s="12"/>
      <c r="I58" s="12"/>
      <c r="J58" s="12"/>
      <c r="K58" s="12"/>
      <c r="L58" s="12"/>
      <c r="M58" s="12"/>
      <c r="N58" s="12"/>
      <c r="O58" s="12"/>
      <c r="P58" s="12"/>
      <c r="Q58" s="12"/>
      <c r="R58" s="12"/>
    </row>
    <row r="59" spans="1:18" ht="12.75">
      <c r="A59" s="12"/>
      <c r="B59" s="203"/>
      <c r="C59" s="169"/>
      <c r="D59" s="169"/>
      <c r="E59" s="169"/>
      <c r="F59" s="169"/>
      <c r="G59" s="169"/>
      <c r="H59" s="12"/>
      <c r="I59" s="12"/>
      <c r="J59" s="12"/>
      <c r="K59" s="12"/>
      <c r="L59" s="12"/>
      <c r="M59" s="12"/>
      <c r="N59" s="12"/>
      <c r="O59" s="12"/>
      <c r="P59" s="12"/>
      <c r="Q59" s="12"/>
      <c r="R59" s="12"/>
    </row>
    <row r="60" spans="1:18" ht="12.75">
      <c r="A60" s="12"/>
      <c r="B60" s="203"/>
      <c r="C60" s="169"/>
      <c r="D60" s="169"/>
      <c r="E60" s="169"/>
      <c r="F60" s="169"/>
      <c r="G60" s="169"/>
      <c r="H60" s="12"/>
      <c r="I60" s="12"/>
      <c r="J60" s="12"/>
      <c r="K60" s="12"/>
      <c r="L60" s="12"/>
      <c r="M60" s="12"/>
      <c r="N60" s="12"/>
      <c r="O60" s="12"/>
      <c r="P60" s="12"/>
      <c r="Q60" s="12"/>
      <c r="R60" s="12"/>
    </row>
    <row r="61" spans="1:18" ht="12.75">
      <c r="A61" s="12"/>
      <c r="B61" s="203"/>
      <c r="C61" s="169"/>
      <c r="D61" s="169"/>
      <c r="E61" s="169"/>
      <c r="F61" s="169"/>
      <c r="G61" s="169"/>
      <c r="H61" s="12"/>
      <c r="I61" s="12"/>
      <c r="J61" s="12"/>
      <c r="K61" s="12"/>
      <c r="L61" s="12"/>
      <c r="M61" s="12"/>
      <c r="N61" s="12"/>
      <c r="O61" s="12"/>
      <c r="P61" s="12"/>
      <c r="Q61" s="12"/>
      <c r="R61" s="12"/>
    </row>
    <row r="62" spans="1:18" ht="12.75">
      <c r="A62" s="12"/>
      <c r="B62" s="203"/>
      <c r="C62" s="169"/>
      <c r="D62" s="169"/>
      <c r="E62" s="169"/>
      <c r="F62" s="169"/>
      <c r="G62" s="169"/>
      <c r="H62" s="12"/>
      <c r="I62" s="12"/>
      <c r="J62" s="12"/>
      <c r="K62" s="12"/>
      <c r="L62" s="12"/>
      <c r="M62" s="12"/>
      <c r="N62" s="12"/>
      <c r="O62" s="12"/>
      <c r="P62" s="12"/>
      <c r="Q62" s="12"/>
      <c r="R62" s="12"/>
    </row>
    <row r="63" spans="1:18" ht="12.75">
      <c r="A63" s="12"/>
      <c r="B63" s="203"/>
      <c r="C63" s="169"/>
      <c r="D63" s="169"/>
      <c r="E63" s="169"/>
      <c r="F63" s="169"/>
      <c r="G63" s="169"/>
      <c r="H63" s="12"/>
      <c r="I63" s="12"/>
      <c r="J63" s="12"/>
      <c r="K63" s="12"/>
      <c r="L63" s="12"/>
      <c r="M63" s="12"/>
      <c r="N63" s="12"/>
      <c r="O63" s="12"/>
      <c r="P63" s="12"/>
      <c r="Q63" s="12"/>
      <c r="R63" s="12"/>
    </row>
    <row r="64" spans="1:18" ht="12.75">
      <c r="A64" s="12"/>
      <c r="B64" s="203"/>
      <c r="C64" s="169"/>
      <c r="D64" s="169"/>
      <c r="E64" s="169"/>
      <c r="F64" s="169"/>
      <c r="G64" s="169"/>
      <c r="H64" s="12"/>
      <c r="I64" s="12"/>
      <c r="J64" s="12"/>
      <c r="K64" s="12"/>
      <c r="L64" s="12"/>
      <c r="M64" s="12"/>
      <c r="N64" s="12"/>
      <c r="O64" s="12"/>
      <c r="P64" s="12"/>
      <c r="Q64" s="12"/>
      <c r="R64" s="12"/>
    </row>
    <row r="65" spans="1:18" ht="12.75">
      <c r="A65" s="12"/>
      <c r="B65" s="203"/>
      <c r="C65" s="169"/>
      <c r="D65" s="169"/>
      <c r="E65" s="169"/>
      <c r="F65" s="169"/>
      <c r="G65" s="169"/>
      <c r="H65" s="12"/>
      <c r="I65" s="12"/>
      <c r="J65" s="12"/>
      <c r="K65" s="12"/>
      <c r="L65" s="12"/>
      <c r="M65" s="12"/>
      <c r="N65" s="12"/>
      <c r="O65" s="12"/>
      <c r="P65" s="12"/>
      <c r="Q65" s="12"/>
      <c r="R65" s="12"/>
    </row>
    <row r="66" spans="3:7" ht="12.75">
      <c r="C66" s="105"/>
      <c r="D66" s="105"/>
      <c r="E66" s="105"/>
      <c r="F66" s="105"/>
      <c r="G66" s="105"/>
    </row>
    <row r="67" spans="3:7" ht="12.75">
      <c r="C67" s="105"/>
      <c r="D67" s="105"/>
      <c r="E67" s="105"/>
      <c r="F67" s="105"/>
      <c r="G67" s="105"/>
    </row>
    <row r="68" spans="3:7" ht="12.75">
      <c r="C68" s="105"/>
      <c r="D68" s="105"/>
      <c r="E68" s="105"/>
      <c r="F68" s="105"/>
      <c r="G68" s="105"/>
    </row>
    <row r="69" spans="3:7" ht="12.75">
      <c r="C69" s="105"/>
      <c r="D69" s="105"/>
      <c r="E69" s="105"/>
      <c r="F69" s="105"/>
      <c r="G69" s="105"/>
    </row>
    <row r="70" spans="3:7" ht="12.75">
      <c r="C70" s="105"/>
      <c r="D70" s="105"/>
      <c r="E70" s="105"/>
      <c r="F70" s="105"/>
      <c r="G70" s="105"/>
    </row>
    <row r="71" spans="3:7" ht="12.75">
      <c r="C71" s="105"/>
      <c r="D71" s="105"/>
      <c r="E71" s="105"/>
      <c r="F71" s="105"/>
      <c r="G71" s="105"/>
    </row>
    <row r="72" spans="3:7" ht="12.75">
      <c r="C72" s="105"/>
      <c r="D72" s="105"/>
      <c r="E72" s="105"/>
      <c r="F72" s="105"/>
      <c r="G72" s="105"/>
    </row>
    <row r="73" spans="3:7" ht="12.75">
      <c r="C73" s="105"/>
      <c r="D73" s="105"/>
      <c r="E73" s="105"/>
      <c r="F73" s="105"/>
      <c r="G73" s="105"/>
    </row>
    <row r="74" spans="3:7" ht="12.75">
      <c r="C74" s="105"/>
      <c r="D74" s="105"/>
      <c r="E74" s="105"/>
      <c r="F74" s="105"/>
      <c r="G74" s="105"/>
    </row>
    <row r="75" spans="3:7" ht="12.75">
      <c r="C75" s="105"/>
      <c r="D75" s="105"/>
      <c r="E75" s="105"/>
      <c r="F75" s="105"/>
      <c r="G75" s="105"/>
    </row>
    <row r="76" spans="3:7" ht="12.75">
      <c r="C76" s="105"/>
      <c r="D76" s="105"/>
      <c r="E76" s="105"/>
      <c r="F76" s="105"/>
      <c r="G76" s="105"/>
    </row>
    <row r="77" spans="3:7" ht="12.75">
      <c r="C77" s="105"/>
      <c r="D77" s="105"/>
      <c r="E77" s="105"/>
      <c r="F77" s="105"/>
      <c r="G77" s="105"/>
    </row>
    <row r="78" spans="3:7" ht="12.75">
      <c r="C78" s="105"/>
      <c r="D78" s="105"/>
      <c r="E78" s="105"/>
      <c r="F78" s="105"/>
      <c r="G78" s="105"/>
    </row>
    <row r="79" spans="3:7" ht="12.75">
      <c r="C79" s="105"/>
      <c r="D79" s="105"/>
      <c r="E79" s="105"/>
      <c r="F79" s="105"/>
      <c r="G79" s="105"/>
    </row>
    <row r="80" spans="3:7" ht="12.75">
      <c r="C80" s="105"/>
      <c r="D80" s="105"/>
      <c r="E80" s="105"/>
      <c r="F80" s="105"/>
      <c r="G80" s="105"/>
    </row>
    <row r="81" spans="3:7" ht="12.75">
      <c r="C81" s="105"/>
      <c r="D81" s="105"/>
      <c r="E81" s="105"/>
      <c r="F81" s="105"/>
      <c r="G81" s="105"/>
    </row>
    <row r="82" spans="3:7" ht="12.75">
      <c r="C82" s="105"/>
      <c r="D82" s="105"/>
      <c r="E82" s="105"/>
      <c r="F82" s="105"/>
      <c r="G82" s="105"/>
    </row>
    <row r="83" spans="3:7" ht="12.75">
      <c r="C83" s="105"/>
      <c r="D83" s="105"/>
      <c r="E83" s="105"/>
      <c r="F83" s="105"/>
      <c r="G83" s="105"/>
    </row>
    <row r="84" spans="3:7" ht="12.75">
      <c r="C84" s="105"/>
      <c r="D84" s="105"/>
      <c r="E84" s="105"/>
      <c r="F84" s="105"/>
      <c r="G84" s="105"/>
    </row>
    <row r="85" spans="3:7" ht="12.75">
      <c r="C85" s="105"/>
      <c r="D85" s="105"/>
      <c r="E85" s="105"/>
      <c r="F85" s="105"/>
      <c r="G85" s="105"/>
    </row>
    <row r="86" spans="3:7" ht="12.75">
      <c r="C86" s="105"/>
      <c r="D86" s="105"/>
      <c r="E86" s="105"/>
      <c r="F86" s="105"/>
      <c r="G86" s="105"/>
    </row>
    <row r="87" spans="3:7" ht="12.75">
      <c r="C87" s="105"/>
      <c r="D87" s="105"/>
      <c r="E87" s="105"/>
      <c r="F87" s="105"/>
      <c r="G87" s="105"/>
    </row>
    <row r="88" spans="3:7" ht="12.75">
      <c r="C88" s="105"/>
      <c r="D88" s="105"/>
      <c r="E88" s="105"/>
      <c r="F88" s="105"/>
      <c r="G88" s="105"/>
    </row>
    <row r="89" spans="3:7" ht="12.75">
      <c r="C89" s="105"/>
      <c r="D89" s="105"/>
      <c r="E89" s="105"/>
      <c r="F89" s="105"/>
      <c r="G89" s="105"/>
    </row>
    <row r="90" spans="3:7" ht="12.75">
      <c r="C90" s="105"/>
      <c r="D90" s="105"/>
      <c r="E90" s="105"/>
      <c r="F90" s="105"/>
      <c r="G90" s="105"/>
    </row>
    <row r="91" spans="3:7" ht="12.75">
      <c r="C91" s="105"/>
      <c r="D91" s="105"/>
      <c r="E91" s="105"/>
      <c r="F91" s="105"/>
      <c r="G91" s="105"/>
    </row>
    <row r="92" spans="3:7" ht="12.75">
      <c r="C92" s="105"/>
      <c r="D92" s="105"/>
      <c r="E92" s="105"/>
      <c r="F92" s="105"/>
      <c r="G92" s="105"/>
    </row>
    <row r="93" spans="3:7" ht="12.75">
      <c r="C93" s="105"/>
      <c r="D93" s="105"/>
      <c r="E93" s="105"/>
      <c r="F93" s="105"/>
      <c r="G93" s="105"/>
    </row>
    <row r="94" spans="3:7" ht="12.75">
      <c r="C94" s="105"/>
      <c r="D94" s="105"/>
      <c r="E94" s="105"/>
      <c r="F94" s="105"/>
      <c r="G94" s="105"/>
    </row>
    <row r="95" spans="3:7" ht="12.75">
      <c r="C95" s="105"/>
      <c r="D95" s="105"/>
      <c r="E95" s="105"/>
      <c r="F95" s="105"/>
      <c r="G95" s="105"/>
    </row>
    <row r="96" spans="3:7" ht="12.75">
      <c r="C96" s="105"/>
      <c r="D96" s="105"/>
      <c r="E96" s="105"/>
      <c r="F96" s="105"/>
      <c r="G96" s="105"/>
    </row>
    <row r="97" spans="3:7" ht="12.75">
      <c r="C97" s="105"/>
      <c r="D97" s="105"/>
      <c r="E97" s="105"/>
      <c r="F97" s="105"/>
      <c r="G97" s="105"/>
    </row>
    <row r="98" spans="3:7" ht="12.75">
      <c r="C98" s="105"/>
      <c r="D98" s="105"/>
      <c r="E98" s="105"/>
      <c r="F98" s="105"/>
      <c r="G98" s="105"/>
    </row>
    <row r="99" spans="3:7" ht="12.75">
      <c r="C99" s="105"/>
      <c r="D99" s="105"/>
      <c r="E99" s="105"/>
      <c r="F99" s="105"/>
      <c r="G99" s="105"/>
    </row>
    <row r="100" spans="3:7" ht="12.75">
      <c r="C100" s="105"/>
      <c r="D100" s="105"/>
      <c r="E100" s="105"/>
      <c r="F100" s="105"/>
      <c r="G100" s="105"/>
    </row>
    <row r="101" spans="3:7" ht="12.75">
      <c r="C101" s="105"/>
      <c r="D101" s="105"/>
      <c r="E101" s="105"/>
      <c r="F101" s="105"/>
      <c r="G101" s="105"/>
    </row>
    <row r="102" spans="3:7" ht="12.75">
      <c r="C102" s="105"/>
      <c r="D102" s="105"/>
      <c r="E102" s="105"/>
      <c r="F102" s="105"/>
      <c r="G102" s="105"/>
    </row>
    <row r="103" spans="3:7" ht="12.75">
      <c r="C103" s="105"/>
      <c r="D103" s="105"/>
      <c r="E103" s="105"/>
      <c r="F103" s="105"/>
      <c r="G103" s="105"/>
    </row>
    <row r="104" spans="3:7" ht="12.75">
      <c r="C104" s="105"/>
      <c r="D104" s="105"/>
      <c r="E104" s="105"/>
      <c r="F104" s="105"/>
      <c r="G104" s="105"/>
    </row>
    <row r="105" spans="3:7" ht="12.75">
      <c r="C105" s="105"/>
      <c r="D105" s="105"/>
      <c r="E105" s="105"/>
      <c r="F105" s="105"/>
      <c r="G105" s="105"/>
    </row>
    <row r="106" spans="3:7" ht="12.75">
      <c r="C106" s="105"/>
      <c r="D106" s="105"/>
      <c r="E106" s="105"/>
      <c r="F106" s="105"/>
      <c r="G106" s="105"/>
    </row>
    <row r="107" spans="3:7" ht="12.75">
      <c r="C107" s="105"/>
      <c r="D107" s="105"/>
      <c r="E107" s="105"/>
      <c r="F107" s="105"/>
      <c r="G107" s="105"/>
    </row>
    <row r="108" spans="3:7" ht="12.75">
      <c r="C108" s="105"/>
      <c r="D108" s="105"/>
      <c r="E108" s="105"/>
      <c r="F108" s="105"/>
      <c r="G108" s="105"/>
    </row>
    <row r="109" spans="3:7" ht="12.75">
      <c r="C109" s="105"/>
      <c r="D109" s="105"/>
      <c r="E109" s="105"/>
      <c r="F109" s="105"/>
      <c r="G109" s="105"/>
    </row>
    <row r="110" spans="3:7" ht="12.75">
      <c r="C110" s="105"/>
      <c r="D110" s="105"/>
      <c r="E110" s="105"/>
      <c r="F110" s="105"/>
      <c r="G110" s="105"/>
    </row>
    <row r="111" spans="3:7" ht="12.75">
      <c r="C111" s="105"/>
      <c r="D111" s="105"/>
      <c r="E111" s="105"/>
      <c r="F111" s="105"/>
      <c r="G111" s="105"/>
    </row>
    <row r="112" spans="3:7" ht="12.75">
      <c r="C112" s="105"/>
      <c r="D112" s="105"/>
      <c r="E112" s="105"/>
      <c r="F112" s="105"/>
      <c r="G112" s="105"/>
    </row>
    <row r="113" spans="3:7" ht="12.75">
      <c r="C113" s="105"/>
      <c r="D113" s="105"/>
      <c r="E113" s="105"/>
      <c r="F113" s="105"/>
      <c r="G113" s="105"/>
    </row>
    <row r="114" spans="3:7" ht="12.75">
      <c r="C114" s="105"/>
      <c r="D114" s="105"/>
      <c r="E114" s="105"/>
      <c r="F114" s="105"/>
      <c r="G114" s="105"/>
    </row>
    <row r="115" spans="3:7" ht="12.75">
      <c r="C115" s="105"/>
      <c r="D115" s="105"/>
      <c r="E115" s="105"/>
      <c r="F115" s="105"/>
      <c r="G115" s="105"/>
    </row>
    <row r="116" spans="3:7" ht="12.75">
      <c r="C116" s="105"/>
      <c r="D116" s="105"/>
      <c r="E116" s="105"/>
      <c r="F116" s="105"/>
      <c r="G116" s="105"/>
    </row>
    <row r="117" spans="3:7" ht="12.75">
      <c r="C117" s="105"/>
      <c r="D117" s="105"/>
      <c r="E117" s="105"/>
      <c r="F117" s="105"/>
      <c r="G117" s="105"/>
    </row>
    <row r="118" spans="3:7" ht="12.75">
      <c r="C118" s="105"/>
      <c r="D118" s="105"/>
      <c r="E118" s="105"/>
      <c r="F118" s="105"/>
      <c r="G118" s="105"/>
    </row>
    <row r="119" spans="3:7" ht="12.75">
      <c r="C119" s="105"/>
      <c r="D119" s="105"/>
      <c r="E119" s="105"/>
      <c r="F119" s="105"/>
      <c r="G119" s="105"/>
    </row>
    <row r="120" spans="3:7" ht="12.75">
      <c r="C120" s="105"/>
      <c r="D120" s="105"/>
      <c r="E120" s="105"/>
      <c r="F120" s="105"/>
      <c r="G120" s="105"/>
    </row>
    <row r="121" spans="3:7" ht="12.75">
      <c r="C121" s="105"/>
      <c r="D121" s="105"/>
      <c r="E121" s="105"/>
      <c r="F121" s="105"/>
      <c r="G121" s="105"/>
    </row>
    <row r="122" spans="3:7" ht="12.75">
      <c r="C122" s="105"/>
      <c r="D122" s="105"/>
      <c r="E122" s="105"/>
      <c r="F122" s="105"/>
      <c r="G122" s="105"/>
    </row>
    <row r="123" spans="3:7" ht="12.75">
      <c r="C123" s="105"/>
      <c r="D123" s="105"/>
      <c r="E123" s="105"/>
      <c r="F123" s="105"/>
      <c r="G123" s="105"/>
    </row>
    <row r="124" spans="3:7" ht="12.75">
      <c r="C124" s="105"/>
      <c r="D124" s="105"/>
      <c r="E124" s="105"/>
      <c r="F124" s="105"/>
      <c r="G124" s="105"/>
    </row>
    <row r="125" spans="3:7" ht="12.75">
      <c r="C125" s="105"/>
      <c r="D125" s="105"/>
      <c r="E125" s="105"/>
      <c r="F125" s="105"/>
      <c r="G125" s="105"/>
    </row>
    <row r="126" spans="3:7" ht="12.75">
      <c r="C126" s="105"/>
      <c r="D126" s="105"/>
      <c r="E126" s="105"/>
      <c r="F126" s="105"/>
      <c r="G126" s="105"/>
    </row>
    <row r="127" spans="3:7" ht="12.75">
      <c r="C127" s="105"/>
      <c r="D127" s="105"/>
      <c r="E127" s="105"/>
      <c r="F127" s="105"/>
      <c r="G127" s="105"/>
    </row>
    <row r="128" spans="3:7" ht="12.75">
      <c r="C128" s="105"/>
      <c r="D128" s="105"/>
      <c r="E128" s="105"/>
      <c r="F128" s="105"/>
      <c r="G128" s="105"/>
    </row>
  </sheetData>
  <sheetProtection/>
  <mergeCells count="1">
    <mergeCell ref="B1:F1"/>
  </mergeCells>
  <printOptions/>
  <pageMargins left="0.787401575" right="0.787401575" top="0.984251969" bottom="0.984251969" header="0.5" footer="0.5"/>
  <pageSetup horizontalDpi="600" verticalDpi="600" orientation="landscape" paperSize="9" scale="70" r:id="rId2"/>
  <drawing r:id="rId1"/>
</worksheet>
</file>

<file path=xl/worksheets/sheet9.xml><?xml version="1.0" encoding="utf-8"?>
<worksheet xmlns="http://schemas.openxmlformats.org/spreadsheetml/2006/main" xmlns:r="http://schemas.openxmlformats.org/officeDocument/2006/relationships">
  <dimension ref="A1:R91"/>
  <sheetViews>
    <sheetView zoomScalePageLayoutView="0" workbookViewId="0" topLeftCell="A1">
      <selection activeCell="A1" sqref="A1"/>
    </sheetView>
  </sheetViews>
  <sheetFormatPr defaultColWidth="11.421875" defaultRowHeight="12.75"/>
  <cols>
    <col min="1" max="1" width="2.7109375" style="106" customWidth="1"/>
    <col min="2" max="2" width="19.28125" style="106" customWidth="1"/>
    <col min="3" max="16384" width="11.421875" style="106" customWidth="1"/>
  </cols>
  <sheetData>
    <row r="1" spans="1:18" ht="69.75" customHeight="1">
      <c r="A1" s="173"/>
      <c r="B1" s="278" t="s">
        <v>406</v>
      </c>
      <c r="C1" s="280"/>
      <c r="D1" s="280"/>
      <c r="E1" s="280"/>
      <c r="F1" s="280"/>
      <c r="G1" s="173"/>
      <c r="H1" s="173"/>
      <c r="I1" s="173"/>
      <c r="J1" s="173"/>
      <c r="K1" s="173"/>
      <c r="L1" s="173"/>
      <c r="M1" s="173"/>
      <c r="N1" s="173"/>
      <c r="O1" s="173"/>
      <c r="P1" s="173"/>
      <c r="Q1" s="173"/>
      <c r="R1" s="173"/>
    </row>
    <row r="2" spans="1:18" ht="12.75" thickBot="1">
      <c r="A2" s="173"/>
      <c r="B2" s="173"/>
      <c r="C2" s="173"/>
      <c r="D2" s="173"/>
      <c r="E2" s="173"/>
      <c r="F2" s="173"/>
      <c r="G2" s="173"/>
      <c r="H2" s="173"/>
      <c r="I2" s="173"/>
      <c r="J2" s="173"/>
      <c r="K2" s="173"/>
      <c r="L2" s="173"/>
      <c r="M2" s="173"/>
      <c r="N2" s="173"/>
      <c r="O2" s="173"/>
      <c r="P2" s="173"/>
      <c r="Q2" s="173"/>
      <c r="R2" s="173"/>
    </row>
    <row r="3" spans="1:18" s="125" customFormat="1" ht="39">
      <c r="A3" s="173"/>
      <c r="B3" s="204" t="s">
        <v>73</v>
      </c>
      <c r="C3" s="164" t="s">
        <v>231</v>
      </c>
      <c r="D3" s="164" t="s">
        <v>232</v>
      </c>
      <c r="E3" s="164" t="s">
        <v>388</v>
      </c>
      <c r="F3" s="164" t="s">
        <v>234</v>
      </c>
      <c r="G3" s="164" t="s">
        <v>235</v>
      </c>
      <c r="H3" s="186" t="s">
        <v>70</v>
      </c>
      <c r="I3" s="173"/>
      <c r="J3" s="173"/>
      <c r="K3" s="173"/>
      <c r="L3" s="173"/>
      <c r="M3" s="173"/>
      <c r="N3" s="173"/>
      <c r="O3" s="173"/>
      <c r="P3" s="173"/>
      <c r="Q3" s="173"/>
      <c r="R3" s="173"/>
    </row>
    <row r="4" spans="1:18" s="125" customFormat="1" ht="24">
      <c r="A4" s="173"/>
      <c r="B4" s="140"/>
      <c r="C4" s="196" t="s">
        <v>237</v>
      </c>
      <c r="D4" s="196" t="s">
        <v>238</v>
      </c>
      <c r="E4" s="196" t="s">
        <v>239</v>
      </c>
      <c r="F4" s="196" t="s">
        <v>237</v>
      </c>
      <c r="G4" s="196" t="s">
        <v>237</v>
      </c>
      <c r="H4" s="197"/>
      <c r="I4" s="173"/>
      <c r="J4" s="173"/>
      <c r="K4" s="173"/>
      <c r="L4" s="173"/>
      <c r="M4" s="173"/>
      <c r="N4" s="173"/>
      <c r="O4" s="173"/>
      <c r="P4" s="173"/>
      <c r="Q4" s="173"/>
      <c r="R4" s="173"/>
    </row>
    <row r="5" spans="1:18" s="125" customFormat="1" ht="12">
      <c r="A5" s="173"/>
      <c r="B5" s="242" t="s">
        <v>438</v>
      </c>
      <c r="C5" s="116">
        <v>1.456</v>
      </c>
      <c r="D5" s="117">
        <v>0.875</v>
      </c>
      <c r="E5" s="117">
        <v>0</v>
      </c>
      <c r="F5" s="117">
        <v>0</v>
      </c>
      <c r="G5" s="117">
        <f>C5+D5+E5*1.9+F5</f>
        <v>2.331</v>
      </c>
      <c r="H5" s="245">
        <v>2008</v>
      </c>
      <c r="I5" s="173"/>
      <c r="J5" s="173"/>
      <c r="K5" s="173"/>
      <c r="L5" s="173"/>
      <c r="M5" s="173"/>
      <c r="N5" s="173"/>
      <c r="O5" s="173"/>
      <c r="P5" s="173"/>
      <c r="Q5" s="173"/>
      <c r="R5" s="173"/>
    </row>
    <row r="6" spans="1:18" s="125" customFormat="1" ht="12">
      <c r="A6" s="173"/>
      <c r="B6" s="243" t="s">
        <v>366</v>
      </c>
      <c r="C6" s="116">
        <v>0.869</v>
      </c>
      <c r="D6" s="117">
        <v>0.0104</v>
      </c>
      <c r="E6" s="117">
        <v>0</v>
      </c>
      <c r="F6" s="117">
        <v>0</v>
      </c>
      <c r="G6" s="117">
        <f aca="true" t="shared" si="0" ref="G6:G28">C6+D6+E6*1.9+F6</f>
        <v>0.8794</v>
      </c>
      <c r="H6" s="245">
        <v>2007</v>
      </c>
      <c r="I6" s="173"/>
      <c r="J6" s="173"/>
      <c r="K6" s="173"/>
      <c r="L6" s="173"/>
      <c r="M6" s="173"/>
      <c r="N6" s="173"/>
      <c r="O6" s="173"/>
      <c r="P6" s="173"/>
      <c r="Q6" s="173"/>
      <c r="R6" s="173"/>
    </row>
    <row r="7" spans="1:18" s="125" customFormat="1" ht="12">
      <c r="A7" s="173"/>
      <c r="B7" s="243" t="s">
        <v>439</v>
      </c>
      <c r="C7" s="116">
        <v>0.6</v>
      </c>
      <c r="D7" s="117">
        <v>0.12</v>
      </c>
      <c r="E7" s="117">
        <v>0</v>
      </c>
      <c r="F7" s="117">
        <v>0</v>
      </c>
      <c r="G7" s="117">
        <f t="shared" si="0"/>
        <v>0.72</v>
      </c>
      <c r="H7" s="245">
        <v>2004</v>
      </c>
      <c r="I7" s="173"/>
      <c r="J7" s="173"/>
      <c r="K7" s="173"/>
      <c r="L7" s="173"/>
      <c r="M7" s="173"/>
      <c r="N7" s="173"/>
      <c r="O7" s="173"/>
      <c r="P7" s="173"/>
      <c r="Q7" s="173"/>
      <c r="R7" s="173"/>
    </row>
    <row r="8" spans="1:18" s="125" customFormat="1" ht="12">
      <c r="A8" s="173"/>
      <c r="B8" s="243" t="s">
        <v>368</v>
      </c>
      <c r="C8" s="116">
        <v>0</v>
      </c>
      <c r="D8" s="117">
        <v>1.93</v>
      </c>
      <c r="E8" s="117">
        <v>0</v>
      </c>
      <c r="F8" s="117">
        <v>0.257</v>
      </c>
      <c r="G8" s="117">
        <f t="shared" si="0"/>
        <v>2.187</v>
      </c>
      <c r="H8" s="245">
        <v>2007</v>
      </c>
      <c r="I8" s="173"/>
      <c r="J8" s="173"/>
      <c r="K8" s="173"/>
      <c r="L8" s="173"/>
      <c r="M8" s="173"/>
      <c r="N8" s="173"/>
      <c r="O8" s="173"/>
      <c r="P8" s="173"/>
      <c r="Q8" s="173"/>
      <c r="R8" s="173"/>
    </row>
    <row r="9" spans="1:18" s="125" customFormat="1" ht="12">
      <c r="A9" s="173"/>
      <c r="B9" s="243" t="s">
        <v>440</v>
      </c>
      <c r="C9" s="116">
        <v>1.43084</v>
      </c>
      <c r="D9" s="117">
        <v>3.222</v>
      </c>
      <c r="E9" s="117">
        <v>0</v>
      </c>
      <c r="F9" s="117">
        <v>0</v>
      </c>
      <c r="G9" s="117">
        <f t="shared" si="0"/>
        <v>4.652839999999999</v>
      </c>
      <c r="H9" s="245">
        <v>1997</v>
      </c>
      <c r="I9" s="173"/>
      <c r="J9" s="173"/>
      <c r="K9" s="173"/>
      <c r="L9" s="173"/>
      <c r="M9" s="173"/>
      <c r="N9" s="173"/>
      <c r="O9" s="173"/>
      <c r="P9" s="173"/>
      <c r="Q9" s="173"/>
      <c r="R9" s="173"/>
    </row>
    <row r="10" spans="1:18" s="125" customFormat="1" ht="12">
      <c r="A10" s="173"/>
      <c r="B10" s="243" t="s">
        <v>441</v>
      </c>
      <c r="C10" s="116">
        <v>0.76</v>
      </c>
      <c r="D10" s="117">
        <v>4.5</v>
      </c>
      <c r="E10" s="117">
        <v>0</v>
      </c>
      <c r="F10" s="117">
        <v>0</v>
      </c>
      <c r="G10" s="117">
        <f t="shared" si="0"/>
        <v>5.26</v>
      </c>
      <c r="H10" s="245">
        <v>1974</v>
      </c>
      <c r="I10" s="173"/>
      <c r="J10" s="173"/>
      <c r="K10" s="173"/>
      <c r="L10" s="173"/>
      <c r="M10" s="173"/>
      <c r="N10" s="173"/>
      <c r="O10" s="173"/>
      <c r="P10" s="173"/>
      <c r="Q10" s="173"/>
      <c r="R10" s="173"/>
    </row>
    <row r="11" spans="1:18" s="125" customFormat="1" ht="12">
      <c r="A11" s="173"/>
      <c r="B11" s="243" t="s">
        <v>442</v>
      </c>
      <c r="C11" s="116">
        <v>1.5</v>
      </c>
      <c r="D11" s="117">
        <v>1</v>
      </c>
      <c r="E11" s="117">
        <v>0</v>
      </c>
      <c r="F11" s="117">
        <v>0.1</v>
      </c>
      <c r="G11" s="117">
        <f t="shared" si="0"/>
        <v>2.6</v>
      </c>
      <c r="H11" s="245">
        <v>2008</v>
      </c>
      <c r="I11" s="173"/>
      <c r="J11" s="173"/>
      <c r="K11" s="173"/>
      <c r="L11" s="173"/>
      <c r="M11" s="173"/>
      <c r="N11" s="173"/>
      <c r="O11" s="173"/>
      <c r="P11" s="173"/>
      <c r="Q11" s="173"/>
      <c r="R11" s="173"/>
    </row>
    <row r="12" spans="1:18" s="125" customFormat="1" ht="12">
      <c r="A12" s="173"/>
      <c r="B12" s="243" t="s">
        <v>443</v>
      </c>
      <c r="C12" s="116">
        <v>0</v>
      </c>
      <c r="D12" s="117">
        <v>7.3</v>
      </c>
      <c r="E12" s="117">
        <v>0.7</v>
      </c>
      <c r="F12" s="117">
        <v>1.25</v>
      </c>
      <c r="G12" s="117">
        <f t="shared" si="0"/>
        <v>9.879999999999999</v>
      </c>
      <c r="H12" s="245">
        <v>2008</v>
      </c>
      <c r="I12" s="173"/>
      <c r="J12" s="173"/>
      <c r="K12" s="173"/>
      <c r="L12" s="173"/>
      <c r="M12" s="173"/>
      <c r="N12" s="173"/>
      <c r="O12" s="173"/>
      <c r="P12" s="173"/>
      <c r="Q12" s="173"/>
      <c r="R12" s="173"/>
    </row>
    <row r="13" spans="1:18" s="125" customFormat="1" ht="12">
      <c r="A13" s="173"/>
      <c r="B13" s="243" t="s">
        <v>444</v>
      </c>
      <c r="C13" s="116">
        <v>8.44</v>
      </c>
      <c r="D13" s="117">
        <v>0</v>
      </c>
      <c r="E13" s="117">
        <v>0</v>
      </c>
      <c r="F13" s="117">
        <v>0</v>
      </c>
      <c r="G13" s="117">
        <f t="shared" si="0"/>
        <v>8.44</v>
      </c>
      <c r="H13" s="245">
        <v>2008</v>
      </c>
      <c r="I13" s="173"/>
      <c r="J13" s="173"/>
      <c r="K13" s="173"/>
      <c r="L13" s="173"/>
      <c r="M13" s="173"/>
      <c r="N13" s="173"/>
      <c r="O13" s="173"/>
      <c r="P13" s="173"/>
      <c r="Q13" s="173"/>
      <c r="R13" s="173"/>
    </row>
    <row r="14" spans="1:18" s="125" customFormat="1" ht="12">
      <c r="A14" s="173"/>
      <c r="B14" s="243" t="s">
        <v>445</v>
      </c>
      <c r="C14" s="116">
        <v>2.91</v>
      </c>
      <c r="D14" s="117">
        <v>1.51</v>
      </c>
      <c r="E14" s="117">
        <v>0</v>
      </c>
      <c r="F14" s="117">
        <v>0</v>
      </c>
      <c r="G14" s="117">
        <f t="shared" si="0"/>
        <v>4.42</v>
      </c>
      <c r="H14" s="245">
        <v>2008</v>
      </c>
      <c r="I14" s="173"/>
      <c r="J14" s="173"/>
      <c r="K14" s="173"/>
      <c r="L14" s="173"/>
      <c r="M14" s="173"/>
      <c r="N14" s="173"/>
      <c r="O14" s="173"/>
      <c r="P14" s="173"/>
      <c r="Q14" s="173"/>
      <c r="R14" s="173"/>
    </row>
    <row r="15" spans="1:18" s="125" customFormat="1" ht="12">
      <c r="A15" s="173"/>
      <c r="B15" s="243" t="s">
        <v>446</v>
      </c>
      <c r="C15" s="116">
        <v>0</v>
      </c>
      <c r="D15" s="117">
        <v>1.6</v>
      </c>
      <c r="E15" s="117">
        <v>0</v>
      </c>
      <c r="F15" s="117">
        <v>0</v>
      </c>
      <c r="G15" s="117">
        <f t="shared" si="0"/>
        <v>1.6</v>
      </c>
      <c r="H15" s="245">
        <v>1996</v>
      </c>
      <c r="I15" s="173"/>
      <c r="J15" s="173"/>
      <c r="K15" s="173"/>
      <c r="L15" s="173"/>
      <c r="M15" s="173"/>
      <c r="N15" s="173"/>
      <c r="O15" s="173"/>
      <c r="P15" s="173"/>
      <c r="Q15" s="173"/>
      <c r="R15" s="173"/>
    </row>
    <row r="16" spans="1:18" s="125" customFormat="1" ht="12">
      <c r="A16" s="173"/>
      <c r="B16" s="243" t="s">
        <v>369</v>
      </c>
      <c r="C16" s="116">
        <v>0</v>
      </c>
      <c r="D16" s="117">
        <v>1.9</v>
      </c>
      <c r="E16" s="117">
        <v>0</v>
      </c>
      <c r="F16" s="117">
        <v>0.2</v>
      </c>
      <c r="G16" s="117">
        <f t="shared" si="0"/>
        <v>2.1</v>
      </c>
      <c r="H16" s="241">
        <v>2007</v>
      </c>
      <c r="I16" s="173"/>
      <c r="J16" s="173"/>
      <c r="K16" s="173"/>
      <c r="L16" s="173"/>
      <c r="M16" s="173"/>
      <c r="N16" s="173"/>
      <c r="O16" s="173"/>
      <c r="P16" s="173"/>
      <c r="Q16" s="173"/>
      <c r="R16" s="173"/>
    </row>
    <row r="17" spans="1:18" s="125" customFormat="1" ht="12">
      <c r="A17" s="173"/>
      <c r="B17" s="243" t="s">
        <v>447</v>
      </c>
      <c r="C17" s="116">
        <v>0</v>
      </c>
      <c r="D17" s="117">
        <v>5.29</v>
      </c>
      <c r="E17" s="117">
        <v>0</v>
      </c>
      <c r="F17" s="117">
        <v>0.45</v>
      </c>
      <c r="G17" s="117">
        <f t="shared" si="0"/>
        <v>5.74</v>
      </c>
      <c r="H17" s="241">
        <v>2008</v>
      </c>
      <c r="I17" s="173"/>
      <c r="J17" s="173"/>
      <c r="K17" s="173"/>
      <c r="L17" s="173"/>
      <c r="M17" s="173"/>
      <c r="N17" s="173"/>
      <c r="O17" s="173"/>
      <c r="P17" s="173"/>
      <c r="Q17" s="173"/>
      <c r="R17" s="173"/>
    </row>
    <row r="18" spans="1:18" s="125" customFormat="1" ht="12">
      <c r="A18" s="173"/>
      <c r="B18" s="243" t="s">
        <v>448</v>
      </c>
      <c r="C18" s="116">
        <v>0</v>
      </c>
      <c r="D18" s="117">
        <v>1.4</v>
      </c>
      <c r="E18" s="117">
        <v>0</v>
      </c>
      <c r="F18" s="117">
        <v>0</v>
      </c>
      <c r="G18" s="117">
        <f t="shared" si="0"/>
        <v>1.4</v>
      </c>
      <c r="H18" s="241">
        <v>2008</v>
      </c>
      <c r="I18" s="173"/>
      <c r="J18" s="173"/>
      <c r="K18" s="173"/>
      <c r="L18" s="173"/>
      <c r="M18" s="173"/>
      <c r="N18" s="173"/>
      <c r="O18" s="173"/>
      <c r="P18" s="173"/>
      <c r="Q18" s="173"/>
      <c r="R18" s="173"/>
    </row>
    <row r="19" spans="1:18" s="125" customFormat="1" ht="12">
      <c r="A19" s="173"/>
      <c r="B19" s="243" t="s">
        <v>449</v>
      </c>
      <c r="C19" s="116">
        <v>0</v>
      </c>
      <c r="D19" s="117">
        <v>3.7</v>
      </c>
      <c r="E19" s="117">
        <v>0</v>
      </c>
      <c r="F19" s="117">
        <v>0.14</v>
      </c>
      <c r="G19" s="117">
        <f t="shared" si="0"/>
        <v>3.8400000000000003</v>
      </c>
      <c r="H19" s="241">
        <v>2008</v>
      </c>
      <c r="I19" s="173"/>
      <c r="J19" s="173"/>
      <c r="K19" s="173"/>
      <c r="L19" s="173"/>
      <c r="M19" s="173"/>
      <c r="N19" s="173"/>
      <c r="O19" s="173"/>
      <c r="P19" s="173"/>
      <c r="Q19" s="173"/>
      <c r="R19" s="173"/>
    </row>
    <row r="20" spans="1:18" s="125" customFormat="1" ht="12">
      <c r="A20" s="173"/>
      <c r="B20" s="243" t="s">
        <v>450</v>
      </c>
      <c r="C20" s="116">
        <v>0</v>
      </c>
      <c r="D20" s="117">
        <v>11</v>
      </c>
      <c r="E20" s="117">
        <v>0</v>
      </c>
      <c r="F20" s="117">
        <v>0</v>
      </c>
      <c r="G20" s="117">
        <f t="shared" si="0"/>
        <v>11</v>
      </c>
      <c r="H20" s="241">
        <v>2008</v>
      </c>
      <c r="I20" s="173"/>
      <c r="J20" s="173"/>
      <c r="K20" s="173"/>
      <c r="L20" s="173"/>
      <c r="M20" s="173"/>
      <c r="N20" s="173"/>
      <c r="O20" s="173"/>
      <c r="P20" s="173"/>
      <c r="Q20" s="173"/>
      <c r="R20" s="173"/>
    </row>
    <row r="21" spans="1:18" s="125" customFormat="1" ht="12">
      <c r="A21" s="173"/>
      <c r="B21" s="243" t="s">
        <v>451</v>
      </c>
      <c r="C21" s="116">
        <v>0</v>
      </c>
      <c r="D21" s="117">
        <v>10.34</v>
      </c>
      <c r="E21" s="117">
        <v>0</v>
      </c>
      <c r="F21" s="117">
        <v>0</v>
      </c>
      <c r="G21" s="117">
        <f t="shared" si="0"/>
        <v>10.34</v>
      </c>
      <c r="H21" s="241">
        <v>1981</v>
      </c>
      <c r="I21" s="173"/>
      <c r="J21" s="173"/>
      <c r="K21" s="173"/>
      <c r="L21" s="173"/>
      <c r="M21" s="173"/>
      <c r="N21" s="173"/>
      <c r="O21" s="173"/>
      <c r="P21" s="173"/>
      <c r="Q21" s="173"/>
      <c r="R21" s="173"/>
    </row>
    <row r="22" spans="1:18" s="125" customFormat="1" ht="12">
      <c r="A22" s="173"/>
      <c r="B22" s="243" t="s">
        <v>452</v>
      </c>
      <c r="C22" s="116">
        <v>0</v>
      </c>
      <c r="D22" s="117">
        <v>5.67</v>
      </c>
      <c r="E22" s="117">
        <v>0</v>
      </c>
      <c r="F22" s="117">
        <v>0</v>
      </c>
      <c r="G22" s="117">
        <f t="shared" si="0"/>
        <v>5.67</v>
      </c>
      <c r="H22" s="241">
        <v>1983</v>
      </c>
      <c r="I22" s="173"/>
      <c r="J22" s="173"/>
      <c r="K22" s="173"/>
      <c r="L22" s="173"/>
      <c r="M22" s="173"/>
      <c r="N22" s="173"/>
      <c r="O22" s="173"/>
      <c r="P22" s="173"/>
      <c r="Q22" s="173"/>
      <c r="R22" s="173"/>
    </row>
    <row r="23" spans="1:18" s="125" customFormat="1" ht="12">
      <c r="A23" s="173"/>
      <c r="B23" s="243" t="s">
        <v>370</v>
      </c>
      <c r="C23" s="116">
        <v>7.300000000000001</v>
      </c>
      <c r="D23" s="117">
        <v>1.96</v>
      </c>
      <c r="E23" s="117">
        <v>0</v>
      </c>
      <c r="F23" s="117">
        <v>0.14</v>
      </c>
      <c r="G23" s="117">
        <f t="shared" si="0"/>
        <v>9.400000000000002</v>
      </c>
      <c r="H23" s="241">
        <v>2007</v>
      </c>
      <c r="I23" s="173"/>
      <c r="J23" s="173"/>
      <c r="K23" s="173"/>
      <c r="L23" s="173"/>
      <c r="M23" s="173"/>
      <c r="N23" s="173"/>
      <c r="O23" s="173"/>
      <c r="P23" s="173"/>
      <c r="Q23" s="173"/>
      <c r="R23" s="173"/>
    </row>
    <row r="24" spans="1:18" s="125" customFormat="1" ht="12">
      <c r="A24" s="173"/>
      <c r="B24" s="243" t="s">
        <v>453</v>
      </c>
      <c r="C24" s="116">
        <v>0</v>
      </c>
      <c r="D24" s="117">
        <v>5</v>
      </c>
      <c r="E24" s="117">
        <v>0</v>
      </c>
      <c r="F24" s="117">
        <v>0</v>
      </c>
      <c r="G24" s="117">
        <f t="shared" si="0"/>
        <v>5</v>
      </c>
      <c r="H24" s="241">
        <v>2008</v>
      </c>
      <c r="I24" s="173"/>
      <c r="J24" s="173"/>
      <c r="K24" s="173"/>
      <c r="L24" s="173"/>
      <c r="M24" s="173"/>
      <c r="N24" s="173"/>
      <c r="O24" s="173"/>
      <c r="P24" s="173"/>
      <c r="Q24" s="173"/>
      <c r="R24" s="173"/>
    </row>
    <row r="25" spans="1:18" s="125" customFormat="1" ht="12">
      <c r="A25" s="173"/>
      <c r="B25" s="243" t="s">
        <v>454</v>
      </c>
      <c r="C25" s="116">
        <v>17.7</v>
      </c>
      <c r="D25" s="117">
        <v>3.84</v>
      </c>
      <c r="E25" s="117">
        <v>0</v>
      </c>
      <c r="F25" s="117">
        <v>0</v>
      </c>
      <c r="G25" s="117">
        <f t="shared" si="0"/>
        <v>21.54</v>
      </c>
      <c r="H25" s="241">
        <v>2008</v>
      </c>
      <c r="I25" s="173"/>
      <c r="J25" s="173"/>
      <c r="K25" s="173"/>
      <c r="L25" s="173"/>
      <c r="M25" s="173"/>
      <c r="N25" s="173"/>
      <c r="O25" s="173"/>
      <c r="P25" s="173"/>
      <c r="Q25" s="173"/>
      <c r="R25" s="173"/>
    </row>
    <row r="26" spans="1:18" s="125" customFormat="1" ht="12">
      <c r="A26" s="173"/>
      <c r="B26" s="243" t="s">
        <v>455</v>
      </c>
      <c r="C26" s="116">
        <v>0</v>
      </c>
      <c r="D26" s="117">
        <v>0</v>
      </c>
      <c r="E26" s="117">
        <v>0</v>
      </c>
      <c r="F26" s="117">
        <v>0</v>
      </c>
      <c r="G26" s="117">
        <f t="shared" si="0"/>
        <v>0</v>
      </c>
      <c r="H26" s="241">
        <v>2008</v>
      </c>
      <c r="I26" s="173"/>
      <c r="J26" s="173"/>
      <c r="K26" s="173"/>
      <c r="L26" s="173"/>
      <c r="M26" s="173"/>
      <c r="N26" s="173"/>
      <c r="O26" s="173"/>
      <c r="P26" s="173"/>
      <c r="Q26" s="173"/>
      <c r="R26" s="173"/>
    </row>
    <row r="27" spans="1:18" ht="12">
      <c r="A27" s="173"/>
      <c r="B27" s="243" t="s">
        <v>456</v>
      </c>
      <c r="C27" s="215">
        <v>2.48</v>
      </c>
      <c r="D27" s="137">
        <v>48</v>
      </c>
      <c r="E27" s="137">
        <v>0</v>
      </c>
      <c r="F27" s="137">
        <v>0</v>
      </c>
      <c r="G27" s="117">
        <f t="shared" si="0"/>
        <v>50.48</v>
      </c>
      <c r="H27" s="241">
        <v>1988</v>
      </c>
      <c r="I27" s="173"/>
      <c r="J27" s="173"/>
      <c r="K27" s="173"/>
      <c r="L27" s="173"/>
      <c r="M27" s="173"/>
      <c r="N27" s="173"/>
      <c r="O27" s="173"/>
      <c r="P27" s="173"/>
      <c r="Q27" s="173"/>
      <c r="R27" s="173"/>
    </row>
    <row r="28" spans="1:18" ht="12">
      <c r="A28" s="173"/>
      <c r="B28" s="244" t="s">
        <v>457</v>
      </c>
      <c r="C28" s="216">
        <v>0</v>
      </c>
      <c r="D28" s="147">
        <v>24.9</v>
      </c>
      <c r="E28" s="147">
        <v>0</v>
      </c>
      <c r="F28" s="147">
        <v>1.4</v>
      </c>
      <c r="G28" s="217">
        <f t="shared" si="0"/>
        <v>26.299999999999997</v>
      </c>
      <c r="H28" s="225">
        <v>2008</v>
      </c>
      <c r="I28" s="173"/>
      <c r="J28" s="173"/>
      <c r="K28" s="173"/>
      <c r="L28" s="173"/>
      <c r="M28" s="173"/>
      <c r="N28" s="173"/>
      <c r="O28" s="173"/>
      <c r="P28" s="173"/>
      <c r="Q28" s="173"/>
      <c r="R28" s="173"/>
    </row>
    <row r="29" spans="1:18" ht="13.5" thickBot="1">
      <c r="A29" s="173"/>
      <c r="B29" s="148" t="s">
        <v>11</v>
      </c>
      <c r="C29" s="149">
        <f>SUM(C5:C28)</f>
        <v>45.44584</v>
      </c>
      <c r="D29" s="114">
        <f>SUM(D5:D28)</f>
        <v>145.06740000000002</v>
      </c>
      <c r="E29" s="114">
        <f>SUM(E5:E28)</f>
        <v>0.7</v>
      </c>
      <c r="F29" s="114">
        <f>SUM(F5:F28)</f>
        <v>3.9370000000000003</v>
      </c>
      <c r="G29" s="114">
        <f>SUM(G5:G28)</f>
        <v>195.78024</v>
      </c>
      <c r="H29" s="150"/>
      <c r="I29" s="173"/>
      <c r="J29" s="173"/>
      <c r="K29" s="173"/>
      <c r="L29" s="173"/>
      <c r="M29" s="173"/>
      <c r="N29" s="173"/>
      <c r="O29" s="173"/>
      <c r="P29" s="173"/>
      <c r="Q29" s="173"/>
      <c r="R29" s="173"/>
    </row>
    <row r="30" spans="1:18" ht="12">
      <c r="A30" s="173"/>
      <c r="B30" s="173"/>
      <c r="C30" s="173"/>
      <c r="D30" s="173"/>
      <c r="E30" s="173"/>
      <c r="F30" s="173"/>
      <c r="G30" s="173"/>
      <c r="H30" s="173"/>
      <c r="I30" s="173"/>
      <c r="J30" s="173"/>
      <c r="K30" s="173"/>
      <c r="L30" s="173"/>
      <c r="M30" s="173"/>
      <c r="N30" s="173"/>
      <c r="O30" s="173"/>
      <c r="P30" s="173"/>
      <c r="Q30" s="173"/>
      <c r="R30" s="173"/>
    </row>
    <row r="31" spans="1:18" ht="13.5">
      <c r="A31" s="173"/>
      <c r="B31" s="185" t="s">
        <v>229</v>
      </c>
      <c r="C31" s="176"/>
      <c r="D31" s="176"/>
      <c r="E31" s="173"/>
      <c r="F31" s="173"/>
      <c r="G31" s="173"/>
      <c r="H31" s="173"/>
      <c r="I31" s="173"/>
      <c r="J31" s="173"/>
      <c r="K31" s="173"/>
      <c r="L31" s="173"/>
      <c r="M31" s="173"/>
      <c r="N31" s="173"/>
      <c r="O31" s="173"/>
      <c r="P31" s="173"/>
      <c r="Q31" s="173"/>
      <c r="R31" s="173"/>
    </row>
    <row r="32" spans="1:18" ht="12">
      <c r="A32" s="173"/>
      <c r="B32" s="185" t="s">
        <v>308</v>
      </c>
      <c r="C32" s="176"/>
      <c r="D32" s="176"/>
      <c r="E32" s="173"/>
      <c r="F32" s="173"/>
      <c r="G32" s="173"/>
      <c r="H32" s="173"/>
      <c r="I32" s="173"/>
      <c r="J32" s="173"/>
      <c r="K32" s="173"/>
      <c r="L32" s="173"/>
      <c r="M32" s="173"/>
      <c r="N32" s="173"/>
      <c r="O32" s="173"/>
      <c r="P32" s="173"/>
      <c r="Q32" s="173"/>
      <c r="R32" s="173"/>
    </row>
    <row r="33" spans="1:18" ht="13.5">
      <c r="A33" s="173"/>
      <c r="B33" s="193" t="s">
        <v>387</v>
      </c>
      <c r="C33" s="173"/>
      <c r="D33" s="173"/>
      <c r="E33" s="173"/>
      <c r="F33" s="173"/>
      <c r="G33" s="173"/>
      <c r="H33" s="173"/>
      <c r="I33" s="173"/>
      <c r="J33" s="173"/>
      <c r="K33" s="173"/>
      <c r="L33" s="173"/>
      <c r="M33" s="173"/>
      <c r="N33" s="173"/>
      <c r="O33" s="173"/>
      <c r="P33" s="173"/>
      <c r="Q33" s="173"/>
      <c r="R33" s="173"/>
    </row>
    <row r="34" spans="1:18" ht="12">
      <c r="A34" s="173"/>
      <c r="B34" s="193" t="s">
        <v>74</v>
      </c>
      <c r="C34" s="173"/>
      <c r="D34" s="173"/>
      <c r="E34" s="173"/>
      <c r="F34" s="173"/>
      <c r="G34" s="173"/>
      <c r="H34" s="173"/>
      <c r="I34" s="173"/>
      <c r="J34" s="173"/>
      <c r="K34" s="173"/>
      <c r="L34" s="173"/>
      <c r="M34" s="173"/>
      <c r="N34" s="173"/>
      <c r="O34" s="173"/>
      <c r="P34" s="173"/>
      <c r="Q34" s="173"/>
      <c r="R34" s="173"/>
    </row>
    <row r="35" spans="1:18" ht="12">
      <c r="A35" s="173"/>
      <c r="B35" s="173"/>
      <c r="C35" s="173"/>
      <c r="D35" s="173"/>
      <c r="E35" s="173"/>
      <c r="F35" s="173"/>
      <c r="G35" s="173"/>
      <c r="H35" s="173"/>
      <c r="I35" s="173"/>
      <c r="J35" s="173"/>
      <c r="K35" s="173"/>
      <c r="L35" s="173"/>
      <c r="M35" s="173"/>
      <c r="N35" s="173"/>
      <c r="O35" s="173"/>
      <c r="P35" s="173"/>
      <c r="Q35" s="173"/>
      <c r="R35" s="173"/>
    </row>
    <row r="36" spans="1:18" ht="12">
      <c r="A36" s="173"/>
      <c r="B36" s="173"/>
      <c r="C36" s="173"/>
      <c r="D36" s="173"/>
      <c r="E36" s="173"/>
      <c r="F36" s="173"/>
      <c r="G36" s="173"/>
      <c r="H36" s="173"/>
      <c r="I36" s="173"/>
      <c r="J36" s="173"/>
      <c r="K36" s="173"/>
      <c r="L36" s="173"/>
      <c r="M36" s="173"/>
      <c r="N36" s="173"/>
      <c r="O36" s="173"/>
      <c r="P36" s="173"/>
      <c r="Q36" s="173"/>
      <c r="R36" s="173"/>
    </row>
    <row r="37" spans="1:18" ht="12">
      <c r="A37" s="173"/>
      <c r="B37" s="173"/>
      <c r="C37" s="173"/>
      <c r="D37" s="173"/>
      <c r="E37" s="173"/>
      <c r="F37" s="173"/>
      <c r="G37" s="173"/>
      <c r="H37" s="173"/>
      <c r="I37" s="173"/>
      <c r="J37" s="173"/>
      <c r="K37" s="173"/>
      <c r="L37" s="173"/>
      <c r="M37" s="173"/>
      <c r="N37" s="173"/>
      <c r="O37" s="173"/>
      <c r="P37" s="173"/>
      <c r="Q37" s="173"/>
      <c r="R37" s="173"/>
    </row>
    <row r="38" spans="1:18" ht="12">
      <c r="A38" s="173"/>
      <c r="B38" s="173"/>
      <c r="C38" s="173"/>
      <c r="D38" s="173"/>
      <c r="E38" s="173"/>
      <c r="F38" s="173"/>
      <c r="G38" s="173"/>
      <c r="H38" s="173"/>
      <c r="I38" s="173"/>
      <c r="J38" s="173"/>
      <c r="K38" s="173"/>
      <c r="L38" s="173"/>
      <c r="M38" s="173"/>
      <c r="N38" s="173"/>
      <c r="O38" s="173"/>
      <c r="P38" s="173"/>
      <c r="Q38" s="173"/>
      <c r="R38" s="173"/>
    </row>
    <row r="39" spans="1:18" ht="12">
      <c r="A39" s="173"/>
      <c r="B39" s="173"/>
      <c r="C39" s="173"/>
      <c r="D39" s="173"/>
      <c r="E39" s="173"/>
      <c r="F39" s="173"/>
      <c r="G39" s="173"/>
      <c r="H39" s="173"/>
      <c r="I39" s="173"/>
      <c r="J39" s="173"/>
      <c r="K39" s="173"/>
      <c r="L39" s="173"/>
      <c r="M39" s="173"/>
      <c r="N39" s="173"/>
      <c r="O39" s="173"/>
      <c r="P39" s="173"/>
      <c r="Q39" s="173"/>
      <c r="R39" s="173"/>
    </row>
    <row r="40" spans="1:18" ht="12">
      <c r="A40" s="173"/>
      <c r="B40" s="173"/>
      <c r="C40" s="173"/>
      <c r="D40" s="173"/>
      <c r="E40" s="173"/>
      <c r="F40" s="173"/>
      <c r="G40" s="173"/>
      <c r="H40" s="173"/>
      <c r="I40" s="173"/>
      <c r="J40" s="173"/>
      <c r="K40" s="173"/>
      <c r="L40" s="173"/>
      <c r="M40" s="173"/>
      <c r="N40" s="173"/>
      <c r="O40" s="173"/>
      <c r="P40" s="173"/>
      <c r="Q40" s="173"/>
      <c r="R40" s="173"/>
    </row>
    <row r="41" spans="1:18" ht="12">
      <c r="A41" s="173"/>
      <c r="B41" s="173"/>
      <c r="C41" s="173"/>
      <c r="D41" s="173"/>
      <c r="E41" s="173"/>
      <c r="F41" s="173"/>
      <c r="G41" s="173"/>
      <c r="H41" s="173"/>
      <c r="I41" s="173"/>
      <c r="J41" s="173"/>
      <c r="K41" s="173"/>
      <c r="L41" s="173"/>
      <c r="M41" s="173"/>
      <c r="N41" s="173"/>
      <c r="O41" s="173"/>
      <c r="P41" s="173"/>
      <c r="Q41" s="173"/>
      <c r="R41" s="173"/>
    </row>
    <row r="42" spans="1:18" ht="12">
      <c r="A42" s="173"/>
      <c r="B42" s="173"/>
      <c r="C42" s="173"/>
      <c r="D42" s="173"/>
      <c r="E42" s="173"/>
      <c r="F42" s="173"/>
      <c r="G42" s="173"/>
      <c r="H42" s="173"/>
      <c r="I42" s="173"/>
      <c r="J42" s="173"/>
      <c r="K42" s="173"/>
      <c r="L42" s="173"/>
      <c r="M42" s="173"/>
      <c r="N42" s="173"/>
      <c r="O42" s="173"/>
      <c r="P42" s="173"/>
      <c r="Q42" s="173"/>
      <c r="R42" s="173"/>
    </row>
    <row r="43" spans="1:18" ht="12">
      <c r="A43" s="173"/>
      <c r="B43" s="173"/>
      <c r="C43" s="173"/>
      <c r="D43" s="173"/>
      <c r="E43" s="173"/>
      <c r="F43" s="173"/>
      <c r="G43" s="173"/>
      <c r="H43" s="173"/>
      <c r="I43" s="173"/>
      <c r="J43" s="173"/>
      <c r="K43" s="173"/>
      <c r="L43" s="173"/>
      <c r="M43" s="173"/>
      <c r="N43" s="173"/>
      <c r="O43" s="173"/>
      <c r="P43" s="173"/>
      <c r="Q43" s="173"/>
      <c r="R43" s="173"/>
    </row>
    <row r="44" spans="1:18" ht="12">
      <c r="A44" s="173"/>
      <c r="B44" s="173"/>
      <c r="C44" s="173"/>
      <c r="D44" s="173"/>
      <c r="E44" s="173"/>
      <c r="F44" s="173"/>
      <c r="G44" s="173"/>
      <c r="H44" s="173"/>
      <c r="I44" s="173"/>
      <c r="J44" s="173"/>
      <c r="K44" s="173"/>
      <c r="L44" s="173"/>
      <c r="M44" s="173"/>
      <c r="N44" s="173"/>
      <c r="O44" s="173"/>
      <c r="P44" s="173"/>
      <c r="Q44" s="173"/>
      <c r="R44" s="173"/>
    </row>
    <row r="45" spans="1:18" ht="12">
      <c r="A45" s="173"/>
      <c r="B45" s="173"/>
      <c r="C45" s="173"/>
      <c r="D45" s="173"/>
      <c r="E45" s="173"/>
      <c r="F45" s="173"/>
      <c r="G45" s="173"/>
      <c r="H45" s="173"/>
      <c r="I45" s="173"/>
      <c r="J45" s="173"/>
      <c r="K45" s="173"/>
      <c r="L45" s="173"/>
      <c r="M45" s="173"/>
      <c r="N45" s="173"/>
      <c r="O45" s="173"/>
      <c r="P45" s="173"/>
      <c r="Q45" s="173"/>
      <c r="R45" s="173"/>
    </row>
    <row r="46" spans="1:18" ht="12">
      <c r="A46" s="173"/>
      <c r="B46" s="173"/>
      <c r="C46" s="173"/>
      <c r="D46" s="173"/>
      <c r="E46" s="173"/>
      <c r="F46" s="173"/>
      <c r="G46" s="173"/>
      <c r="H46" s="173"/>
      <c r="I46" s="173"/>
      <c r="J46" s="173"/>
      <c r="K46" s="173"/>
      <c r="L46" s="173"/>
      <c r="M46" s="173"/>
      <c r="N46" s="173"/>
      <c r="O46" s="173"/>
      <c r="P46" s="173"/>
      <c r="Q46" s="173"/>
      <c r="R46" s="173"/>
    </row>
    <row r="47" spans="1:18" ht="12">
      <c r="A47" s="173"/>
      <c r="B47" s="173"/>
      <c r="C47" s="173"/>
      <c r="D47" s="173"/>
      <c r="E47" s="173"/>
      <c r="F47" s="173"/>
      <c r="G47" s="173"/>
      <c r="H47" s="173"/>
      <c r="I47" s="173"/>
      <c r="J47" s="173"/>
      <c r="K47" s="173"/>
      <c r="L47" s="173"/>
      <c r="M47" s="173"/>
      <c r="N47" s="173"/>
      <c r="O47" s="173"/>
      <c r="P47" s="173"/>
      <c r="Q47" s="173"/>
      <c r="R47" s="173"/>
    </row>
    <row r="48" spans="1:18" ht="12">
      <c r="A48" s="173"/>
      <c r="B48" s="173"/>
      <c r="C48" s="173"/>
      <c r="D48" s="173"/>
      <c r="E48" s="173"/>
      <c r="F48" s="173"/>
      <c r="G48" s="173"/>
      <c r="H48" s="173"/>
      <c r="I48" s="173"/>
      <c r="J48" s="173"/>
      <c r="K48" s="173"/>
      <c r="L48" s="173"/>
      <c r="M48" s="173"/>
      <c r="N48" s="173"/>
      <c r="O48" s="173"/>
      <c r="P48" s="173"/>
      <c r="Q48" s="173"/>
      <c r="R48" s="173"/>
    </row>
    <row r="49" spans="1:18" ht="12">
      <c r="A49" s="173"/>
      <c r="B49" s="173"/>
      <c r="C49" s="173"/>
      <c r="D49" s="173"/>
      <c r="E49" s="173"/>
      <c r="F49" s="173"/>
      <c r="G49" s="173"/>
      <c r="H49" s="173"/>
      <c r="I49" s="173"/>
      <c r="J49" s="173"/>
      <c r="K49" s="173"/>
      <c r="L49" s="173"/>
      <c r="M49" s="173"/>
      <c r="N49" s="173"/>
      <c r="O49" s="173"/>
      <c r="P49" s="173"/>
      <c r="Q49" s="173"/>
      <c r="R49" s="173"/>
    </row>
    <row r="50" spans="1:18" ht="12">
      <c r="A50" s="173"/>
      <c r="B50" s="173"/>
      <c r="C50" s="173"/>
      <c r="D50" s="173"/>
      <c r="E50" s="173"/>
      <c r="F50" s="173"/>
      <c r="G50" s="173"/>
      <c r="H50" s="173"/>
      <c r="I50" s="173"/>
      <c r="J50" s="173"/>
      <c r="K50" s="173"/>
      <c r="L50" s="173"/>
      <c r="M50" s="173"/>
      <c r="N50" s="173"/>
      <c r="O50" s="173"/>
      <c r="P50" s="173"/>
      <c r="Q50" s="173"/>
      <c r="R50" s="173"/>
    </row>
    <row r="51" spans="1:18" ht="12">
      <c r="A51" s="173"/>
      <c r="B51" s="173"/>
      <c r="C51" s="173"/>
      <c r="D51" s="173"/>
      <c r="E51" s="173"/>
      <c r="F51" s="173"/>
      <c r="G51" s="173"/>
      <c r="H51" s="173"/>
      <c r="I51" s="173"/>
      <c r="J51" s="173"/>
      <c r="K51" s="173"/>
      <c r="L51" s="173"/>
      <c r="M51" s="173"/>
      <c r="N51" s="173"/>
      <c r="O51" s="173"/>
      <c r="P51" s="173"/>
      <c r="Q51" s="173"/>
      <c r="R51" s="173"/>
    </row>
    <row r="52" spans="1:18" ht="12">
      <c r="A52" s="173"/>
      <c r="B52" s="173"/>
      <c r="C52" s="173"/>
      <c r="D52" s="173"/>
      <c r="E52" s="173"/>
      <c r="F52" s="173"/>
      <c r="G52" s="173"/>
      <c r="H52" s="173"/>
      <c r="I52" s="173"/>
      <c r="J52" s="173"/>
      <c r="K52" s="173"/>
      <c r="L52" s="173"/>
      <c r="M52" s="173"/>
      <c r="N52" s="173"/>
      <c r="O52" s="173"/>
      <c r="P52" s="173"/>
      <c r="Q52" s="173"/>
      <c r="R52" s="173"/>
    </row>
    <row r="53" spans="1:18" ht="12">
      <c r="A53" s="173"/>
      <c r="B53" s="173"/>
      <c r="C53" s="173"/>
      <c r="D53" s="173"/>
      <c r="E53" s="173"/>
      <c r="F53" s="173"/>
      <c r="G53" s="173"/>
      <c r="H53" s="173"/>
      <c r="I53" s="173"/>
      <c r="J53" s="173"/>
      <c r="K53" s="173"/>
      <c r="L53" s="173"/>
      <c r="M53" s="173"/>
      <c r="N53" s="173"/>
      <c r="O53" s="173"/>
      <c r="P53" s="173"/>
      <c r="Q53" s="173"/>
      <c r="R53" s="173"/>
    </row>
    <row r="54" spans="1:18" ht="12">
      <c r="A54" s="173"/>
      <c r="B54" s="173"/>
      <c r="C54" s="173"/>
      <c r="D54" s="173"/>
      <c r="E54" s="173"/>
      <c r="F54" s="173"/>
      <c r="G54" s="173"/>
      <c r="H54" s="173"/>
      <c r="I54" s="173"/>
      <c r="J54" s="173"/>
      <c r="K54" s="173"/>
      <c r="L54" s="173"/>
      <c r="M54" s="173"/>
      <c r="N54" s="173"/>
      <c r="O54" s="173"/>
      <c r="P54" s="173"/>
      <c r="Q54" s="173"/>
      <c r="R54" s="173"/>
    </row>
    <row r="55" spans="1:18" ht="12">
      <c r="A55" s="173"/>
      <c r="B55" s="173"/>
      <c r="C55" s="173"/>
      <c r="D55" s="173"/>
      <c r="E55" s="173"/>
      <c r="F55" s="173"/>
      <c r="G55" s="173"/>
      <c r="H55" s="173"/>
      <c r="I55" s="173"/>
      <c r="J55" s="173"/>
      <c r="K55" s="173"/>
      <c r="L55" s="173"/>
      <c r="M55" s="173"/>
      <c r="N55" s="173"/>
      <c r="O55" s="173"/>
      <c r="P55" s="173"/>
      <c r="Q55" s="173"/>
      <c r="R55" s="173"/>
    </row>
    <row r="56" spans="1:18" ht="12">
      <c r="A56" s="173"/>
      <c r="B56" s="173"/>
      <c r="C56" s="173"/>
      <c r="D56" s="173"/>
      <c r="E56" s="173"/>
      <c r="F56" s="173"/>
      <c r="G56" s="173"/>
      <c r="H56" s="173"/>
      <c r="I56" s="173"/>
      <c r="J56" s="173"/>
      <c r="K56" s="173"/>
      <c r="L56" s="173"/>
      <c r="M56" s="173"/>
      <c r="N56" s="173"/>
      <c r="O56" s="173"/>
      <c r="P56" s="173"/>
      <c r="Q56" s="173"/>
      <c r="R56" s="173"/>
    </row>
    <row r="57" spans="1:18" ht="12">
      <c r="A57" s="173"/>
      <c r="B57" s="173"/>
      <c r="C57" s="173"/>
      <c r="D57" s="173"/>
      <c r="E57" s="173"/>
      <c r="F57" s="173"/>
      <c r="G57" s="173"/>
      <c r="H57" s="173"/>
      <c r="I57" s="173"/>
      <c r="J57" s="173"/>
      <c r="K57" s="173"/>
      <c r="L57" s="173"/>
      <c r="M57" s="173"/>
      <c r="N57" s="173"/>
      <c r="O57" s="173"/>
      <c r="P57" s="173"/>
      <c r="Q57" s="173"/>
      <c r="R57" s="173"/>
    </row>
    <row r="58" spans="1:18" ht="12">
      <c r="A58" s="173"/>
      <c r="B58" s="173"/>
      <c r="C58" s="173"/>
      <c r="D58" s="173"/>
      <c r="E58" s="173"/>
      <c r="F58" s="173"/>
      <c r="G58" s="173"/>
      <c r="H58" s="173"/>
      <c r="I58" s="173"/>
      <c r="J58" s="173"/>
      <c r="K58" s="173"/>
      <c r="L58" s="173"/>
      <c r="M58" s="173"/>
      <c r="N58" s="173"/>
      <c r="O58" s="173"/>
      <c r="P58" s="173"/>
      <c r="Q58" s="173"/>
      <c r="R58" s="173"/>
    </row>
    <row r="59" spans="1:18" ht="12">
      <c r="A59" s="173"/>
      <c r="B59" s="173"/>
      <c r="C59" s="173"/>
      <c r="D59" s="173"/>
      <c r="E59" s="173"/>
      <c r="F59" s="173"/>
      <c r="G59" s="173"/>
      <c r="H59" s="173"/>
      <c r="I59" s="173"/>
      <c r="J59" s="173"/>
      <c r="K59" s="173"/>
      <c r="L59" s="173"/>
      <c r="M59" s="173"/>
      <c r="N59" s="173"/>
      <c r="O59" s="173"/>
      <c r="P59" s="173"/>
      <c r="Q59" s="173"/>
      <c r="R59" s="173"/>
    </row>
    <row r="60" spans="1:18" ht="12">
      <c r="A60" s="173"/>
      <c r="B60" s="173"/>
      <c r="C60" s="173"/>
      <c r="D60" s="173"/>
      <c r="E60" s="173"/>
      <c r="F60" s="173"/>
      <c r="G60" s="173"/>
      <c r="H60" s="173"/>
      <c r="I60" s="173"/>
      <c r="J60" s="173"/>
      <c r="K60" s="173"/>
      <c r="L60" s="173"/>
      <c r="M60" s="173"/>
      <c r="N60" s="173"/>
      <c r="O60" s="173"/>
      <c r="P60" s="173"/>
      <c r="Q60" s="173"/>
      <c r="R60" s="173"/>
    </row>
    <row r="61" spans="1:18" ht="12">
      <c r="A61" s="173"/>
      <c r="B61" s="173"/>
      <c r="C61" s="173"/>
      <c r="D61" s="173"/>
      <c r="E61" s="173"/>
      <c r="F61" s="173"/>
      <c r="G61" s="173"/>
      <c r="H61" s="173"/>
      <c r="I61" s="173"/>
      <c r="J61" s="173"/>
      <c r="K61" s="173"/>
      <c r="L61" s="173"/>
      <c r="M61" s="173"/>
      <c r="N61" s="173"/>
      <c r="O61" s="173"/>
      <c r="P61" s="173"/>
      <c r="Q61" s="173"/>
      <c r="R61" s="173"/>
    </row>
    <row r="62" spans="1:18" ht="12">
      <c r="A62" s="173"/>
      <c r="B62" s="173"/>
      <c r="C62" s="173"/>
      <c r="D62" s="173"/>
      <c r="E62" s="173"/>
      <c r="F62" s="173"/>
      <c r="G62" s="173"/>
      <c r="H62" s="173"/>
      <c r="I62" s="173"/>
      <c r="J62" s="173"/>
      <c r="K62" s="173"/>
      <c r="L62" s="173"/>
      <c r="M62" s="173"/>
      <c r="N62" s="173"/>
      <c r="O62" s="173"/>
      <c r="P62" s="173"/>
      <c r="Q62" s="173"/>
      <c r="R62" s="173"/>
    </row>
    <row r="63" spans="1:18" ht="12">
      <c r="A63" s="173"/>
      <c r="B63" s="173"/>
      <c r="C63" s="173"/>
      <c r="D63" s="173"/>
      <c r="E63" s="173"/>
      <c r="F63" s="173"/>
      <c r="G63" s="173"/>
      <c r="H63" s="173"/>
      <c r="I63" s="173"/>
      <c r="J63" s="173"/>
      <c r="K63" s="173"/>
      <c r="L63" s="173"/>
      <c r="M63" s="173"/>
      <c r="N63" s="173"/>
      <c r="O63" s="173"/>
      <c r="P63" s="173"/>
      <c r="Q63" s="173"/>
      <c r="R63" s="173"/>
    </row>
    <row r="64" spans="1:18" ht="12">
      <c r="A64" s="173"/>
      <c r="B64" s="173"/>
      <c r="C64" s="173"/>
      <c r="D64" s="173"/>
      <c r="E64" s="173"/>
      <c r="F64" s="173"/>
      <c r="G64" s="173"/>
      <c r="H64" s="173"/>
      <c r="I64" s="173"/>
      <c r="J64" s="173"/>
      <c r="K64" s="173"/>
      <c r="L64" s="173"/>
      <c r="M64" s="173"/>
      <c r="N64" s="173"/>
      <c r="O64" s="173"/>
      <c r="P64" s="173"/>
      <c r="Q64" s="173"/>
      <c r="R64" s="173"/>
    </row>
    <row r="65" spans="1:18" ht="12">
      <c r="A65" s="173"/>
      <c r="B65" s="173"/>
      <c r="C65" s="173"/>
      <c r="D65" s="173"/>
      <c r="E65" s="173"/>
      <c r="F65" s="173"/>
      <c r="G65" s="173"/>
      <c r="H65" s="173"/>
      <c r="I65" s="173"/>
      <c r="J65" s="173"/>
      <c r="K65" s="173"/>
      <c r="L65" s="173"/>
      <c r="M65" s="173"/>
      <c r="N65" s="173"/>
      <c r="O65" s="173"/>
      <c r="P65" s="173"/>
      <c r="Q65" s="173"/>
      <c r="R65" s="173"/>
    </row>
    <row r="66" spans="1:18" ht="12">
      <c r="A66" s="173"/>
      <c r="B66" s="173"/>
      <c r="C66" s="173"/>
      <c r="D66" s="173"/>
      <c r="E66" s="173"/>
      <c r="F66" s="173"/>
      <c r="G66" s="173"/>
      <c r="H66" s="173"/>
      <c r="I66" s="173"/>
      <c r="J66" s="173"/>
      <c r="K66" s="173"/>
      <c r="L66" s="173"/>
      <c r="M66" s="173"/>
      <c r="N66" s="173"/>
      <c r="O66" s="173"/>
      <c r="P66" s="173"/>
      <c r="Q66" s="173"/>
      <c r="R66" s="173"/>
    </row>
    <row r="67" spans="1:18" ht="12">
      <c r="A67" s="173"/>
      <c r="B67" s="173"/>
      <c r="C67" s="173"/>
      <c r="D67" s="173"/>
      <c r="E67" s="173"/>
      <c r="F67" s="173"/>
      <c r="G67" s="173"/>
      <c r="H67" s="173"/>
      <c r="I67" s="173"/>
      <c r="J67" s="173"/>
      <c r="K67" s="173"/>
      <c r="L67" s="173"/>
      <c r="M67" s="173"/>
      <c r="N67" s="173"/>
      <c r="O67" s="173"/>
      <c r="P67" s="173"/>
      <c r="Q67" s="173"/>
      <c r="R67" s="173"/>
    </row>
    <row r="68" spans="1:18" ht="12">
      <c r="A68" s="173"/>
      <c r="B68" s="173"/>
      <c r="C68" s="173"/>
      <c r="D68" s="173"/>
      <c r="E68" s="173"/>
      <c r="F68" s="173"/>
      <c r="G68" s="173"/>
      <c r="H68" s="173"/>
      <c r="I68" s="173"/>
      <c r="J68" s="173"/>
      <c r="K68" s="173"/>
      <c r="L68" s="173"/>
      <c r="M68" s="173"/>
      <c r="N68" s="173"/>
      <c r="O68" s="173"/>
      <c r="P68" s="173"/>
      <c r="Q68" s="173"/>
      <c r="R68" s="173"/>
    </row>
    <row r="69" spans="1:18" ht="12">
      <c r="A69" s="173"/>
      <c r="B69" s="173"/>
      <c r="C69" s="173"/>
      <c r="D69" s="173"/>
      <c r="E69" s="173"/>
      <c r="F69" s="173"/>
      <c r="G69" s="173"/>
      <c r="H69" s="173"/>
      <c r="I69" s="173"/>
      <c r="J69" s="173"/>
      <c r="K69" s="173"/>
      <c r="L69" s="173"/>
      <c r="M69" s="173"/>
      <c r="N69" s="173"/>
      <c r="O69" s="173"/>
      <c r="P69" s="173"/>
      <c r="Q69" s="173"/>
      <c r="R69" s="173"/>
    </row>
    <row r="70" spans="1:18" ht="12">
      <c r="A70" s="173"/>
      <c r="B70" s="173"/>
      <c r="C70" s="173"/>
      <c r="D70" s="173"/>
      <c r="E70" s="173"/>
      <c r="F70" s="173"/>
      <c r="G70" s="173"/>
      <c r="H70" s="173"/>
      <c r="I70" s="173"/>
      <c r="J70" s="173"/>
      <c r="K70" s="173"/>
      <c r="L70" s="173"/>
      <c r="M70" s="173"/>
      <c r="N70" s="173"/>
      <c r="O70" s="173"/>
      <c r="P70" s="173"/>
      <c r="Q70" s="173"/>
      <c r="R70" s="173"/>
    </row>
    <row r="71" spans="1:18" ht="12">
      <c r="A71" s="173"/>
      <c r="B71" s="173"/>
      <c r="C71" s="173"/>
      <c r="D71" s="173"/>
      <c r="E71" s="173"/>
      <c r="F71" s="173"/>
      <c r="G71" s="173"/>
      <c r="H71" s="173"/>
      <c r="I71" s="173"/>
      <c r="J71" s="173"/>
      <c r="K71" s="173"/>
      <c r="L71" s="173"/>
      <c r="M71" s="173"/>
      <c r="N71" s="173"/>
      <c r="O71" s="173"/>
      <c r="P71" s="173"/>
      <c r="Q71" s="173"/>
      <c r="R71" s="173"/>
    </row>
    <row r="72" spans="1:18" ht="12">
      <c r="A72" s="173"/>
      <c r="B72" s="173"/>
      <c r="C72" s="173"/>
      <c r="D72" s="173"/>
      <c r="E72" s="173"/>
      <c r="F72" s="173"/>
      <c r="G72" s="173"/>
      <c r="H72" s="173"/>
      <c r="I72" s="173"/>
      <c r="J72" s="173"/>
      <c r="K72" s="173"/>
      <c r="L72" s="173"/>
      <c r="M72" s="173"/>
      <c r="N72" s="173"/>
      <c r="O72" s="173"/>
      <c r="P72" s="173"/>
      <c r="Q72" s="173"/>
      <c r="R72" s="173"/>
    </row>
    <row r="73" spans="1:18" ht="12">
      <c r="A73" s="173"/>
      <c r="B73" s="173"/>
      <c r="C73" s="173"/>
      <c r="D73" s="173"/>
      <c r="E73" s="173"/>
      <c r="F73" s="173"/>
      <c r="G73" s="173"/>
      <c r="H73" s="173"/>
      <c r="I73" s="173"/>
      <c r="J73" s="173"/>
      <c r="K73" s="173"/>
      <c r="L73" s="173"/>
      <c r="M73" s="173"/>
      <c r="N73" s="173"/>
      <c r="O73" s="173"/>
      <c r="P73" s="173"/>
      <c r="Q73" s="173"/>
      <c r="R73" s="173"/>
    </row>
    <row r="74" spans="1:18" ht="12">
      <c r="A74" s="173"/>
      <c r="B74" s="173"/>
      <c r="C74" s="173"/>
      <c r="D74" s="173"/>
      <c r="E74" s="173"/>
      <c r="F74" s="173"/>
      <c r="G74" s="173"/>
      <c r="H74" s="173"/>
      <c r="I74" s="173"/>
      <c r="J74" s="173"/>
      <c r="K74" s="173"/>
      <c r="L74" s="173"/>
      <c r="M74" s="173"/>
      <c r="N74" s="173"/>
      <c r="O74" s="173"/>
      <c r="P74" s="173"/>
      <c r="Q74" s="173"/>
      <c r="R74" s="173"/>
    </row>
    <row r="75" spans="1:18" ht="12">
      <c r="A75" s="173"/>
      <c r="B75" s="173"/>
      <c r="C75" s="173"/>
      <c r="D75" s="173"/>
      <c r="E75" s="173"/>
      <c r="F75" s="173"/>
      <c r="G75" s="173"/>
      <c r="H75" s="173"/>
      <c r="I75" s="173"/>
      <c r="J75" s="173"/>
      <c r="K75" s="173"/>
      <c r="L75" s="173"/>
      <c r="M75" s="173"/>
      <c r="N75" s="173"/>
      <c r="O75" s="173"/>
      <c r="P75" s="173"/>
      <c r="Q75" s="173"/>
      <c r="R75" s="173"/>
    </row>
    <row r="76" spans="1:18" ht="12">
      <c r="A76" s="173"/>
      <c r="B76" s="173"/>
      <c r="C76" s="173"/>
      <c r="D76" s="173"/>
      <c r="E76" s="173"/>
      <c r="F76" s="173"/>
      <c r="G76" s="173"/>
      <c r="H76" s="173"/>
      <c r="I76" s="173"/>
      <c r="J76" s="173"/>
      <c r="K76" s="173"/>
      <c r="L76" s="173"/>
      <c r="M76" s="173"/>
      <c r="N76" s="173"/>
      <c r="O76" s="173"/>
      <c r="P76" s="173"/>
      <c r="Q76" s="173"/>
      <c r="R76" s="173"/>
    </row>
    <row r="77" spans="1:18" ht="12">
      <c r="A77" s="173"/>
      <c r="B77" s="173"/>
      <c r="C77" s="173"/>
      <c r="D77" s="173"/>
      <c r="E77" s="173"/>
      <c r="F77" s="173"/>
      <c r="G77" s="173"/>
      <c r="H77" s="173"/>
      <c r="I77" s="173"/>
      <c r="J77" s="173"/>
      <c r="K77" s="173"/>
      <c r="L77" s="173"/>
      <c r="M77" s="173"/>
      <c r="N77" s="173"/>
      <c r="O77" s="173"/>
      <c r="P77" s="173"/>
      <c r="Q77" s="173"/>
      <c r="R77" s="173"/>
    </row>
    <row r="78" spans="1:18" ht="12">
      <c r="A78" s="173"/>
      <c r="B78" s="173"/>
      <c r="C78" s="173"/>
      <c r="D78" s="173"/>
      <c r="E78" s="173"/>
      <c r="F78" s="173"/>
      <c r="G78" s="173"/>
      <c r="H78" s="173"/>
      <c r="I78" s="173"/>
      <c r="J78" s="173"/>
      <c r="K78" s="173"/>
      <c r="L78" s="173"/>
      <c r="M78" s="173"/>
      <c r="N78" s="173"/>
      <c r="O78" s="173"/>
      <c r="P78" s="173"/>
      <c r="Q78" s="173"/>
      <c r="R78" s="173"/>
    </row>
    <row r="79" spans="1:18" ht="12">
      <c r="A79" s="173"/>
      <c r="B79" s="173"/>
      <c r="C79" s="173"/>
      <c r="D79" s="173"/>
      <c r="E79" s="173"/>
      <c r="F79" s="173"/>
      <c r="G79" s="173"/>
      <c r="H79" s="173"/>
      <c r="I79" s="173"/>
      <c r="J79" s="173"/>
      <c r="K79" s="173"/>
      <c r="L79" s="173"/>
      <c r="M79" s="173"/>
      <c r="N79" s="173"/>
      <c r="O79" s="173"/>
      <c r="P79" s="173"/>
      <c r="Q79" s="173"/>
      <c r="R79" s="173"/>
    </row>
    <row r="80" spans="1:18" ht="12">
      <c r="A80" s="173"/>
      <c r="B80" s="173"/>
      <c r="C80" s="173"/>
      <c r="D80" s="173"/>
      <c r="E80" s="173"/>
      <c r="F80" s="173"/>
      <c r="G80" s="173"/>
      <c r="H80" s="173"/>
      <c r="I80" s="173"/>
      <c r="J80" s="173"/>
      <c r="K80" s="173"/>
      <c r="L80" s="173"/>
      <c r="M80" s="173"/>
      <c r="N80" s="173"/>
      <c r="O80" s="173"/>
      <c r="P80" s="173"/>
      <c r="Q80" s="173"/>
      <c r="R80" s="173"/>
    </row>
    <row r="81" spans="1:18" ht="12">
      <c r="A81" s="173"/>
      <c r="B81" s="173"/>
      <c r="C81" s="173"/>
      <c r="D81" s="173"/>
      <c r="E81" s="173"/>
      <c r="F81" s="173"/>
      <c r="G81" s="173"/>
      <c r="H81" s="173"/>
      <c r="I81" s="173"/>
      <c r="J81" s="173"/>
      <c r="K81" s="173"/>
      <c r="L81" s="173"/>
      <c r="M81" s="173"/>
      <c r="N81" s="173"/>
      <c r="O81" s="173"/>
      <c r="P81" s="173"/>
      <c r="Q81" s="173"/>
      <c r="R81" s="173"/>
    </row>
    <row r="82" spans="1:18" ht="12">
      <c r="A82" s="173"/>
      <c r="B82" s="173"/>
      <c r="C82" s="173"/>
      <c r="D82" s="173"/>
      <c r="E82" s="173"/>
      <c r="F82" s="173"/>
      <c r="G82" s="173"/>
      <c r="H82" s="173"/>
      <c r="I82" s="173"/>
      <c r="J82" s="173"/>
      <c r="K82" s="173"/>
      <c r="L82" s="173"/>
      <c r="M82" s="173"/>
      <c r="N82" s="173"/>
      <c r="O82" s="173"/>
      <c r="P82" s="173"/>
      <c r="Q82" s="173"/>
      <c r="R82" s="173"/>
    </row>
    <row r="83" spans="1:18" ht="12">
      <c r="A83" s="173"/>
      <c r="B83" s="173"/>
      <c r="C83" s="173"/>
      <c r="D83" s="173"/>
      <c r="E83" s="173"/>
      <c r="F83" s="173"/>
      <c r="G83" s="173"/>
      <c r="H83" s="173"/>
      <c r="I83" s="173"/>
      <c r="J83" s="173"/>
      <c r="K83" s="173"/>
      <c r="L83" s="173"/>
      <c r="M83" s="173"/>
      <c r="N83" s="173"/>
      <c r="O83" s="173"/>
      <c r="P83" s="173"/>
      <c r="Q83" s="173"/>
      <c r="R83" s="173"/>
    </row>
    <row r="84" spans="1:18" ht="12">
      <c r="A84" s="173"/>
      <c r="B84" s="173"/>
      <c r="C84" s="173"/>
      <c r="D84" s="173"/>
      <c r="E84" s="173"/>
      <c r="F84" s="173"/>
      <c r="G84" s="173"/>
      <c r="H84" s="173"/>
      <c r="I84" s="173"/>
      <c r="J84" s="173"/>
      <c r="K84" s="173"/>
      <c r="L84" s="173"/>
      <c r="M84" s="173"/>
      <c r="N84" s="173"/>
      <c r="O84" s="173"/>
      <c r="P84" s="173"/>
      <c r="Q84" s="173"/>
      <c r="R84" s="173"/>
    </row>
    <row r="85" spans="1:18" ht="12">
      <c r="A85" s="173"/>
      <c r="B85" s="173"/>
      <c r="C85" s="173"/>
      <c r="D85" s="173"/>
      <c r="E85" s="173"/>
      <c r="F85" s="173"/>
      <c r="G85" s="173"/>
      <c r="H85" s="173"/>
      <c r="I85" s="173"/>
      <c r="J85" s="173"/>
      <c r="K85" s="173"/>
      <c r="L85" s="173"/>
      <c r="M85" s="173"/>
      <c r="N85" s="173"/>
      <c r="O85" s="173"/>
      <c r="P85" s="173"/>
      <c r="Q85" s="173"/>
      <c r="R85" s="173"/>
    </row>
    <row r="86" spans="1:18" ht="12">
      <c r="A86" s="173"/>
      <c r="B86" s="173"/>
      <c r="C86" s="173"/>
      <c r="D86" s="173"/>
      <c r="E86" s="173"/>
      <c r="F86" s="173"/>
      <c r="G86" s="173"/>
      <c r="H86" s="173"/>
      <c r="I86" s="173"/>
      <c r="J86" s="173"/>
      <c r="K86" s="173"/>
      <c r="L86" s="173"/>
      <c r="M86" s="173"/>
      <c r="N86" s="173"/>
      <c r="O86" s="173"/>
      <c r="P86" s="173"/>
      <c r="Q86" s="173"/>
      <c r="R86" s="173"/>
    </row>
    <row r="87" spans="1:18" ht="12">
      <c r="A87" s="173"/>
      <c r="B87" s="173"/>
      <c r="C87" s="173"/>
      <c r="D87" s="173"/>
      <c r="E87" s="173"/>
      <c r="F87" s="173"/>
      <c r="G87" s="173"/>
      <c r="H87" s="173"/>
      <c r="I87" s="173"/>
      <c r="J87" s="173"/>
      <c r="K87" s="173"/>
      <c r="L87" s="173"/>
      <c r="M87" s="173"/>
      <c r="N87" s="173"/>
      <c r="O87" s="173"/>
      <c r="P87" s="173"/>
      <c r="Q87" s="173"/>
      <c r="R87" s="173"/>
    </row>
    <row r="88" spans="1:18" ht="12">
      <c r="A88" s="173"/>
      <c r="B88" s="173"/>
      <c r="C88" s="173"/>
      <c r="D88" s="173"/>
      <c r="E88" s="173"/>
      <c r="F88" s="173"/>
      <c r="G88" s="173"/>
      <c r="H88" s="173"/>
      <c r="I88" s="173"/>
      <c r="J88" s="173"/>
      <c r="K88" s="173"/>
      <c r="L88" s="173"/>
      <c r="M88" s="173"/>
      <c r="N88" s="173"/>
      <c r="O88" s="173"/>
      <c r="P88" s="173"/>
      <c r="Q88" s="173"/>
      <c r="R88" s="173"/>
    </row>
    <row r="89" spans="1:18" ht="12">
      <c r="A89" s="173"/>
      <c r="B89" s="173"/>
      <c r="C89" s="173"/>
      <c r="D89" s="173"/>
      <c r="E89" s="173"/>
      <c r="F89" s="173"/>
      <c r="G89" s="173"/>
      <c r="H89" s="173"/>
      <c r="I89" s="173"/>
      <c r="J89" s="173"/>
      <c r="K89" s="173"/>
      <c r="L89" s="173"/>
      <c r="M89" s="173"/>
      <c r="N89" s="173"/>
      <c r="O89" s="173"/>
      <c r="P89" s="173"/>
      <c r="Q89" s="173"/>
      <c r="R89" s="173"/>
    </row>
    <row r="90" spans="1:18" ht="12">
      <c r="A90" s="173"/>
      <c r="B90" s="173"/>
      <c r="C90" s="173"/>
      <c r="D90" s="173"/>
      <c r="E90" s="173"/>
      <c r="F90" s="173"/>
      <c r="G90" s="173"/>
      <c r="H90" s="173"/>
      <c r="I90" s="173"/>
      <c r="J90" s="173"/>
      <c r="K90" s="173"/>
      <c r="L90" s="173"/>
      <c r="M90" s="173"/>
      <c r="N90" s="173"/>
      <c r="O90" s="173"/>
      <c r="P90" s="173"/>
      <c r="Q90" s="173"/>
      <c r="R90" s="173"/>
    </row>
    <row r="91" spans="1:18" ht="12">
      <c r="A91" s="173"/>
      <c r="B91" s="173"/>
      <c r="C91" s="173"/>
      <c r="D91" s="173"/>
      <c r="E91" s="173"/>
      <c r="F91" s="173"/>
      <c r="G91" s="173"/>
      <c r="H91" s="173"/>
      <c r="I91" s="173"/>
      <c r="J91" s="173"/>
      <c r="K91" s="173"/>
      <c r="L91" s="173"/>
      <c r="M91" s="173"/>
      <c r="N91" s="173"/>
      <c r="O91" s="173"/>
      <c r="P91" s="173"/>
      <c r="Q91" s="173"/>
      <c r="R91" s="173"/>
    </row>
  </sheetData>
  <sheetProtection/>
  <mergeCells count="1">
    <mergeCell ref="B1:F1"/>
  </mergeCells>
  <printOptions/>
  <pageMargins left="0.787401575" right="0.787401575" top="0.984251969" bottom="0.984251969"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Oljedirektoratet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Mathiesen, Marit Arnesen</dc:creator>
  <cp:keywords/>
  <dc:description/>
  <cp:lastModifiedBy>Johannesen Kjell Arne</cp:lastModifiedBy>
  <cp:lastPrinted>2009-02-17T13:37:55Z</cp:lastPrinted>
  <dcterms:created xsi:type="dcterms:W3CDTF">2007-01-18T11:58:57Z</dcterms:created>
  <dcterms:modified xsi:type="dcterms:W3CDTF">2021-10-11T08:22:15Z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