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npd.no\Ressursregnskapet\"/>
    </mc:Choice>
  </mc:AlternateContent>
  <xr:revisionPtr revIDLastSave="0" documentId="8_{C7C06BD1-8BD5-4A1A-BCA9-AE6B089436A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4" l="1"/>
  <c r="M27" i="4"/>
  <c r="M26" i="4"/>
  <c r="M25" i="4"/>
  <c r="M24" i="4"/>
  <c r="H25" i="4"/>
  <c r="H26" i="4"/>
  <c r="H27" i="4"/>
  <c r="H28" i="4"/>
  <c r="H24" i="4"/>
  <c r="M29" i="4" l="1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<sst xmlns="http://schemas.openxmlformats.org/spreadsheetml/2006/main" count="57" uniqueCount="55">
  <si>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</si>
  <si>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</si>
  <si>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</si>
  <si>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</si>
  <si>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</si>
  <si>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</si>
  <si>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</si>
  <si>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</si>
  <si>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</si>
  <si>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</si>
  <si>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</si>
  <si>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</si>
  <si>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</si>
  <si>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</si>
  <si>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</si>
  <si>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</si>
  <si>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</si>
  <si>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</si>
  <si>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</si>
  <si>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Solgt og levert</t>
  </si>
  <si>
    <t>Betingede ressurser i felt</t>
  </si>
  <si>
    <t>Betingede ressurser i funn</t>
  </si>
  <si>
    <t>Uoppdagede ressurser</t>
  </si>
  <si>
    <t>Produced</t>
  </si>
  <si>
    <t>Contingent resources in fields</t>
  </si>
  <si>
    <t>Contingent resources in discoveries</t>
  </si>
  <si>
    <t>Undiscovered resources</t>
  </si>
  <si>
    <t>Olje</t>
  </si>
  <si>
    <t>Gass</t>
  </si>
  <si>
    <t>NGL</t>
  </si>
  <si>
    <t>Kondensat</t>
  </si>
  <si>
    <t>Sum o.e.</t>
  </si>
  <si>
    <t>Oil</t>
  </si>
  <si>
    <t>Gas</t>
  </si>
  <si>
    <t>Condensate</t>
  </si>
  <si>
    <t>Ressursklasse</t>
  </si>
  <si>
    <t>Resource class</t>
  </si>
  <si>
    <t>Olje og kondensat blir oppgitt i millioner standard kubikkmeter (Sm³). NGL blir oppgitt i millioner tonn, og gass blir oppgitt i milliarder standard kubikkmeter. Omregningsfaktor for NGL i tonn til Sm³ er 1,9. Sum oljeekvivalenter blir oppgitt i millioner Sm³ o.e., 1000 Sm³ gass = 1 Sm³ o.e.</t>
  </si>
  <si>
    <t>Oil and condensate are quoted in million standard cubic metres (Sm³). NGL is quoted in million tonnes, and gas is quoted in billion standard cubic metres. The conversion factor for NGL in tonnes to Sm³ is 1.9. Total oil equivalents are stated in million Sm³ o.e., 1000 Sm³ gas = 1 Sm³ o.e.</t>
  </si>
  <si>
    <t>Reserver</t>
  </si>
  <si>
    <t>Reserves</t>
  </si>
  <si>
    <t>Totalt</t>
  </si>
  <si>
    <t>Total</t>
  </si>
  <si>
    <t>Totale petroleumsressurser i Barentshavet per 31.12.2020</t>
  </si>
  <si>
    <t>Original recoverable petroleum resources in the Barents Sea as of 31.12.2020</t>
  </si>
  <si>
    <t>Endring olje fra 2019</t>
  </si>
  <si>
    <t>Change oil from 2019</t>
  </si>
  <si>
    <t>Endring gass fra 2019</t>
  </si>
  <si>
    <t>Change gas from 2019</t>
  </si>
  <si>
    <t>Endring NGL fra 2019</t>
  </si>
  <si>
    <t>Change NGL from 2019</t>
  </si>
  <si>
    <t>Endring kondensat fra 2019</t>
  </si>
  <si>
    <t>Change condensate from 2019</t>
  </si>
  <si>
    <t>Endring sum o.e. fra 2019</t>
  </si>
  <si>
    <t>Change sum o.e. from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</si>
</sst>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.7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</borders>
  <cellStyleXfs count="25">
    <xf numFmtId="0" fontId="0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6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2" fillId="0" borderId="28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2" fillId="2" borderId="24" xfId="0" applyNumberFormat="1" applyFont="1" applyFill="1" applyBorder="1" applyAlignment="1"/>
    <xf numFmtId="0" fontId="3" fillId="2" borderId="25" xfId="0" applyNumberFormat="1" applyFont="1" applyFill="1" applyBorder="1" applyAlignment="1"/>
    <xf numFmtId="0" fontId="6" fillId="2" borderId="29" xfId="0" applyNumberFormat="1" applyFont="1" applyFill="1" applyBorder="1" applyAlignment="1"/>
    <xf numFmtId="0" fontId="6" fillId="2" borderId="30" xfId="0" applyNumberFormat="1" applyFont="1" applyFill="1" applyBorder="1" applyAlignment="1"/>
    <xf numFmtId="0" fontId="1" fillId="0" borderId="0" xfId="2" applyNumberFormat="1" applyFont="1" applyFill="1" applyBorder="1"/>
    <xf numFmtId="0" fontId="7" fillId="0" borderId="0" xfId="0" applyNumberFormat="1" applyFont="1" applyFill="1" applyBorder="1" applyAlignment="1"/>
    <xf numFmtId="0" fontId="0" fillId="0" borderId="0" xfId="2" applyNumberFormat="1" applyFont="1" applyFill="1" applyBorder="1"/>
    <xf numFmtId="164" fontId="1" fillId="0" borderId="0" xfId="2" applyNumberFormat="1" applyFont="1" applyFill="1" applyBorder="1"/>
    <xf numFmtId="164" fontId="1" fillId="0" borderId="0" xfId="2" applyNumberFormat="1" applyFont="1" applyBorder="1"/>
    <xf numFmtId="164" fontId="1" fillId="0" borderId="0" xfId="1" applyNumberFormat="1" applyFont="1" applyBorder="1"/>
    <xf numFmtId="164" fontId="0" fillId="0" borderId="0" xfId="0" applyNumberFormat="1" applyFont="1" applyBorder="1"/>
    <xf numFmtId="164" fontId="10" fillId="0" borderId="0" xfId="2" applyNumberFormat="1" applyFont="1" applyBorder="1"/>
    <xf numFmtId="0" fontId="2" fillId="0" borderId="26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 wrapText="1"/>
    </xf>
    <xf numFmtId="0" fontId="9" fillId="0" borderId="27" xfId="0" applyNumberFormat="1" applyFont="1" applyBorder="1" applyAlignment="1">
      <alignment vertical="top" wrapText="1"/>
    </xf>
    <xf numFmtId="0" fontId="6" fillId="0" borderId="31" xfId="0" applyNumberFormat="1" applyFont="1" applyBorder="1" applyAlignment="1">
      <alignment vertical="top"/>
    </xf>
    <xf numFmtId="0" fontId="6" fillId="0" borderId="31" xfId="0" applyNumberFormat="1" applyFont="1" applyBorder="1" applyAlignment="1">
      <alignment vertical="top" wrapText="1"/>
    </xf>
    <xf numFmtId="1" fontId="1" fillId="0" borderId="0" xfId="1" applyNumberFormat="1" applyFont="1" applyBorder="1"/>
    <xf numFmtId="164" fontId="0" fillId="0" borderId="0" xfId="0" applyNumberFormat="1" applyFont="1"/>
    <xf numFmtId="0" fontId="3" fillId="0" borderId="0" xfId="0" applyFont="1" applyFill="1" applyBorder="1"/>
    <xf numFmtId="0" fontId="7" fillId="0" borderId="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7" fillId="0" borderId="1" xfId="0" applyFont="1" applyBorder="1"/>
    <xf numFmtId="0" fontId="7" fillId="0" borderId="7" xfId="0" applyFont="1" applyBorder="1"/>
    <xf numFmtId="0" fontId="0" fillId="0" borderId="12" xfId="0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</cellXfs>
  <cellStyles count="25">
    <cellStyle name="=C:\WINNT35\SYSTEM32\COMMAND.COM" xfId="2" xr:uid="{00000000-0005-0000-0000-000000000000}"/>
    <cellStyle name="=C:\WINNT35\SYSTEM32\COMMAND.COM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" xr:uid="{00000000-0005-0000-0000-00000A000000}"/>
    <cellStyle name="Normal 2" xfId="11" xr:uid="{00000000-0005-0000-0000-00000B000000}"/>
    <cellStyle name="Normal 2 2" xfId="12" xr:uid="{00000000-0005-0000-0000-00000C000000}"/>
    <cellStyle name="Normal 2 3" xfId="13" xr:uid="{00000000-0005-0000-0000-00000D000000}"/>
    <cellStyle name="Normal 2 4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17" xr:uid="{00000000-0005-0000-0000-000011000000}"/>
    <cellStyle name="Normal 3 4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>
      <selection activeCell="M29" sqref="M29"/>
    </sheetView>
  </sheetViews>
  <sheetFormatPr baseColWidth="10" defaultColWidth="11.42578125" defaultRowHeight="15" x14ac:dyDescent="0.25"/>
  <cols>
    <col min="1" max="1" width="3.28515625" style="1" customWidth="1"/>
    <col min="2" max="2" width="42.28515625" style="1" customWidth="1"/>
    <col min="3" max="3" width="35.28515625" style="1" customWidth="1"/>
    <col min="4" max="4" width="14.5703125" style="1" customWidth="1"/>
    <col min="5" max="5" width="15.7109375" style="1" customWidth="1"/>
    <col min="6" max="6" width="15.5703125" style="1" customWidth="1"/>
    <col min="7" max="7" width="25.5703125" style="1" customWidth="1"/>
    <col min="8" max="8" width="19.7109375" style="1" customWidth="1"/>
    <col min="9" max="9" width="18.85546875" style="1" customWidth="1"/>
    <col min="10" max="10" width="13.140625" style="1" customWidth="1"/>
    <col min="11" max="11" width="13.28515625" style="1" customWidth="1"/>
    <col min="12" max="12" width="11.7109375" style="1" customWidth="1"/>
    <col min="13" max="13" width="12.85546875" style="1" customWidth="1"/>
    <col min="14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65"/>
      <c r="F2" s="66"/>
      <c r="G2" s="66"/>
      <c r="H2" s="66"/>
      <c r="I2" s="66"/>
      <c r="J2" s="66"/>
      <c r="K2" s="66"/>
      <c r="L2" s="66"/>
      <c r="M2" s="66"/>
      <c r="N2" s="67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4" t="s">
        <v>1</v>
      </c>
      <c r="C4" s="68" t="s">
        <v>43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15.75" thickBot="1" x14ac:dyDescent="0.3">
      <c r="A5" s="2"/>
      <c r="B5" s="15" t="s">
        <v>2</v>
      </c>
      <c r="C5" s="70" t="s">
        <v>44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4" t="s">
        <v>4</v>
      </c>
      <c r="C8" s="73" t="s">
        <v>35</v>
      </c>
      <c r="D8" s="74"/>
      <c r="E8" s="74"/>
      <c r="F8" s="75"/>
      <c r="G8" s="6"/>
    </row>
    <row r="9" spans="1:14" x14ac:dyDescent="0.25">
      <c r="B9" s="16" t="s">
        <v>5</v>
      </c>
      <c r="C9" s="48" t="s">
        <v>36</v>
      </c>
      <c r="D9" s="49"/>
      <c r="E9" s="49"/>
      <c r="F9" s="50"/>
    </row>
    <row r="10" spans="1:14" x14ac:dyDescent="0.25">
      <c r="B10" s="17" t="s">
        <v>6</v>
      </c>
      <c r="C10" s="51"/>
      <c r="D10" s="52"/>
      <c r="E10" s="52"/>
      <c r="F10" s="53"/>
      <c r="G10" s="6"/>
    </row>
    <row r="11" spans="1:14" x14ac:dyDescent="0.25">
      <c r="B11" s="16" t="s">
        <v>7</v>
      </c>
      <c r="C11" s="48"/>
      <c r="D11" s="49"/>
      <c r="E11" s="49"/>
      <c r="F11" s="50"/>
      <c r="G11" s="6"/>
    </row>
    <row r="12" spans="1:14" x14ac:dyDescent="0.25">
      <c r="B12" s="17" t="s">
        <v>8</v>
      </c>
      <c r="C12" s="51"/>
      <c r="D12" s="52"/>
      <c r="E12" s="52"/>
      <c r="F12" s="53"/>
      <c r="G12" s="6"/>
    </row>
    <row r="13" spans="1:14" ht="15.75" thickBot="1" x14ac:dyDescent="0.3">
      <c r="B13" s="15" t="s">
        <v>9</v>
      </c>
      <c r="C13" s="54"/>
      <c r="D13" s="55"/>
      <c r="E13" s="55"/>
      <c r="F13" s="56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4" t="s">
        <v>16</v>
      </c>
      <c r="C15" s="57" t="s">
        <v>17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15.75" thickBot="1" x14ac:dyDescent="0.3">
      <c r="B16" s="15" t="s">
        <v>10</v>
      </c>
      <c r="C16" s="60" t="s">
        <v>18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</row>
    <row r="17" spans="2:14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9.25" customHeight="1" x14ac:dyDescent="0.25">
      <c r="B18" s="18" t="s">
        <v>11</v>
      </c>
      <c r="C18" s="62" t="s">
        <v>37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2:14" ht="30" customHeight="1" thickBot="1" x14ac:dyDescent="0.3">
      <c r="B19" s="19" t="s">
        <v>12</v>
      </c>
      <c r="C19" s="46" t="s">
        <v>38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2:14" x14ac:dyDescent="0.25">
      <c r="B20" s="4"/>
      <c r="C20" s="2"/>
      <c r="E20" s="5"/>
      <c r="G20" s="6"/>
    </row>
    <row r="21" spans="2:14" x14ac:dyDescent="0.25">
      <c r="B21" s="3"/>
      <c r="E21" s="2"/>
      <c r="F21" s="2"/>
      <c r="G21" s="2"/>
    </row>
    <row r="22" spans="2:14" ht="16.5" customHeight="1" x14ac:dyDescent="0.25">
      <c r="B22" s="25" t="s">
        <v>13</v>
      </c>
      <c r="C22" s="26"/>
      <c r="D22" s="37" t="s">
        <v>27</v>
      </c>
      <c r="E22" s="38" t="s">
        <v>28</v>
      </c>
      <c r="F22" s="39" t="s">
        <v>29</v>
      </c>
      <c r="G22" s="39" t="s">
        <v>30</v>
      </c>
      <c r="H22" s="39" t="s">
        <v>31</v>
      </c>
      <c r="I22" s="40" t="s">
        <v>45</v>
      </c>
      <c r="J22" s="39" t="s">
        <v>47</v>
      </c>
      <c r="K22" s="39" t="s">
        <v>49</v>
      </c>
      <c r="L22" s="39" t="s">
        <v>51</v>
      </c>
      <c r="M22" s="39" t="s">
        <v>53</v>
      </c>
      <c r="N22" s="21"/>
    </row>
    <row r="23" spans="2:14" ht="17.25" customHeight="1" x14ac:dyDescent="0.25">
      <c r="B23" s="27"/>
      <c r="C23" s="28" t="s">
        <v>14</v>
      </c>
      <c r="D23" s="41" t="s">
        <v>32</v>
      </c>
      <c r="E23" s="41" t="s">
        <v>33</v>
      </c>
      <c r="F23" s="42" t="s">
        <v>29</v>
      </c>
      <c r="G23" s="42" t="s">
        <v>34</v>
      </c>
      <c r="H23" s="42" t="s">
        <v>31</v>
      </c>
      <c r="I23" s="42" t="s">
        <v>46</v>
      </c>
      <c r="J23" s="42" t="s">
        <v>48</v>
      </c>
      <c r="K23" s="42" t="s">
        <v>50</v>
      </c>
      <c r="L23" s="42" t="s">
        <v>52</v>
      </c>
      <c r="M23" s="42" t="s">
        <v>54</v>
      </c>
      <c r="N23" s="22"/>
    </row>
    <row r="24" spans="2:14" s="24" customFormat="1" ht="17.25" customHeight="1" x14ac:dyDescent="0.25">
      <c r="B24" s="29" t="s">
        <v>19</v>
      </c>
      <c r="C24" s="30" t="s">
        <v>23</v>
      </c>
      <c r="D24" s="34">
        <v>13.981577226862433</v>
      </c>
      <c r="E24" s="34">
        <v>63.779741750000028</v>
      </c>
      <c r="F24" s="34">
        <v>3.1204529736186704</v>
      </c>
      <c r="G24" s="34">
        <v>8.8761144778912282</v>
      </c>
      <c r="H24" s="33">
        <f>D24+E24+F24*1.9+G24</f>
        <v>92.566294104629151</v>
      </c>
      <c r="I24" s="34">
        <v>2.4003851097881856</v>
      </c>
      <c r="J24" s="34">
        <v>2.4023864740000533</v>
      </c>
      <c r="K24" s="34">
        <v>0.16633656396858321</v>
      </c>
      <c r="L24" s="34">
        <v>0.47116974880099605</v>
      </c>
      <c r="M24" s="33">
        <f>I24+J24+K24*1.9+L24</f>
        <v>5.5899808041295431</v>
      </c>
      <c r="N24" s="23"/>
    </row>
    <row r="25" spans="2:14" s="24" customFormat="1" ht="17.25" customHeight="1" x14ac:dyDescent="0.25">
      <c r="B25" s="31" t="s">
        <v>39</v>
      </c>
      <c r="C25" s="30" t="s">
        <v>40</v>
      </c>
      <c r="D25" s="34">
        <v>106.38919477313756</v>
      </c>
      <c r="E25" s="34">
        <v>145.68585824999997</v>
      </c>
      <c r="F25" s="34">
        <v>5.1074100263813307</v>
      </c>
      <c r="G25" s="34">
        <v>14.621563522108772</v>
      </c>
      <c r="H25" s="33">
        <f t="shared" ref="H25:H28" si="0">D25+E25+F25*1.9+G25</f>
        <v>276.40069559537079</v>
      </c>
      <c r="I25" s="34">
        <v>-2.6371491327881955</v>
      </c>
      <c r="J25" s="34">
        <v>-8.9906964740000319</v>
      </c>
      <c r="K25" s="34">
        <v>-0.39143156396858103</v>
      </c>
      <c r="L25" s="34">
        <v>-1.2319347488009953</v>
      </c>
      <c r="M25" s="33">
        <f t="shared" ref="M25:M28" si="1">I25+J25+K25*1.9+L25</f>
        <v>-13.603500327129527</v>
      </c>
      <c r="N25" s="23"/>
    </row>
    <row r="26" spans="2:14" s="24" customFormat="1" ht="17.25" customHeight="1" x14ac:dyDescent="0.25">
      <c r="B26" s="29" t="s">
        <v>20</v>
      </c>
      <c r="C26" s="30" t="s">
        <v>24</v>
      </c>
      <c r="D26" s="34">
        <v>5.7483399999999998</v>
      </c>
      <c r="E26" s="34">
        <v>31.732060000000001</v>
      </c>
      <c r="F26" s="34">
        <v>0.75142399999999998</v>
      </c>
      <c r="G26" s="34">
        <v>0.78025800000000001</v>
      </c>
      <c r="H26" s="33">
        <f t="shared" si="0"/>
        <v>39.68836360000001</v>
      </c>
      <c r="I26" s="34">
        <v>0.59585099999999969</v>
      </c>
      <c r="J26" s="34">
        <v>2.9866499999999974</v>
      </c>
      <c r="K26" s="34">
        <v>-0.5758899999999999</v>
      </c>
      <c r="L26" s="34">
        <v>0.16784699999999997</v>
      </c>
      <c r="M26" s="33">
        <f t="shared" si="1"/>
        <v>2.6561569999999977</v>
      </c>
      <c r="N26" s="23"/>
    </row>
    <row r="27" spans="2:14" s="24" customFormat="1" ht="17.25" customHeight="1" x14ac:dyDescent="0.25">
      <c r="B27" s="29" t="s">
        <v>21</v>
      </c>
      <c r="C27" s="30" t="s">
        <v>25</v>
      </c>
      <c r="D27" s="34">
        <v>114.75385000000001</v>
      </c>
      <c r="E27" s="34">
        <v>28.926860000000001</v>
      </c>
      <c r="F27" s="34">
        <v>0.24259199999999997</v>
      </c>
      <c r="G27" s="34">
        <v>0.9636720000000002</v>
      </c>
      <c r="H27" s="33">
        <f t="shared" si="0"/>
        <v>145.10530679999999</v>
      </c>
      <c r="I27" s="34">
        <v>-3.6360999999999848</v>
      </c>
      <c r="J27" s="34">
        <v>-9.0840010000000042</v>
      </c>
      <c r="K27" s="34">
        <v>-1.030408</v>
      </c>
      <c r="L27" s="34">
        <v>-0.17732799999999982</v>
      </c>
      <c r="M27" s="33">
        <f t="shared" si="1"/>
        <v>-14.855204199999989</v>
      </c>
      <c r="N27" s="23"/>
    </row>
    <row r="28" spans="2:14" s="24" customFormat="1" ht="17.25" customHeight="1" x14ac:dyDescent="0.25">
      <c r="B28" s="29" t="s">
        <v>22</v>
      </c>
      <c r="C28" s="30" t="s">
        <v>26</v>
      </c>
      <c r="D28" s="34">
        <v>1300</v>
      </c>
      <c r="E28" s="34">
        <v>1170</v>
      </c>
      <c r="F28" s="34"/>
      <c r="G28" s="34">
        <v>35</v>
      </c>
      <c r="H28" s="33">
        <f t="shared" si="0"/>
        <v>2505</v>
      </c>
      <c r="I28" s="34">
        <v>0</v>
      </c>
      <c r="J28" s="34">
        <v>0</v>
      </c>
      <c r="K28" s="34">
        <v>0</v>
      </c>
      <c r="L28" s="34">
        <v>0</v>
      </c>
      <c r="M28" s="33">
        <f t="shared" si="1"/>
        <v>0</v>
      </c>
      <c r="N28" s="23"/>
    </row>
    <row r="29" spans="2:14" s="24" customFormat="1" x14ac:dyDescent="0.25">
      <c r="B29" s="31" t="s">
        <v>41</v>
      </c>
      <c r="C29" s="30" t="s">
        <v>42</v>
      </c>
      <c r="D29" s="36">
        <f>SUM(D24:D28)</f>
        <v>1540.8729619999999</v>
      </c>
      <c r="E29" s="36">
        <f t="shared" ref="E29:M29" si="2">SUM(E24:E28)</f>
        <v>1440.1245199999998</v>
      </c>
      <c r="F29" s="36">
        <f t="shared" si="2"/>
        <v>9.2218790000000013</v>
      </c>
      <c r="G29" s="36">
        <f t="shared" si="2"/>
        <v>60.241607999999999</v>
      </c>
      <c r="H29" s="36">
        <f t="shared" si="2"/>
        <v>3058.7606600999998</v>
      </c>
      <c r="I29" s="36">
        <f t="shared" si="2"/>
        <v>-3.277013022999995</v>
      </c>
      <c r="J29" s="36">
        <f t="shared" si="2"/>
        <v>-12.685660999999985</v>
      </c>
      <c r="K29" s="36">
        <f t="shared" si="2"/>
        <v>-1.8313929999999976</v>
      </c>
      <c r="L29" s="36">
        <f t="shared" si="2"/>
        <v>-0.7702459999999991</v>
      </c>
      <c r="M29" s="36">
        <f t="shared" si="2"/>
        <v>-20.212566722999977</v>
      </c>
      <c r="N29" s="20"/>
    </row>
    <row r="31" spans="2:14" x14ac:dyDescent="0.25">
      <c r="H31" s="44"/>
      <c r="M31" s="44"/>
    </row>
    <row r="32" spans="2:14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2:15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2:15" x14ac:dyDescent="0.25">
      <c r="D34" s="34"/>
      <c r="E34" s="34"/>
      <c r="F34" s="34"/>
      <c r="G34" s="34"/>
      <c r="H34" s="33"/>
      <c r="I34" s="34"/>
      <c r="J34" s="34"/>
      <c r="K34" s="34"/>
      <c r="L34" s="34"/>
      <c r="M34" s="33"/>
      <c r="N34" s="35"/>
      <c r="O34" s="35"/>
    </row>
    <row r="35" spans="2:15" x14ac:dyDescent="0.25">
      <c r="D35" s="34"/>
      <c r="E35" s="34"/>
      <c r="F35" s="34"/>
      <c r="G35" s="34"/>
      <c r="H35" s="33"/>
      <c r="I35" s="34"/>
      <c r="J35" s="34"/>
      <c r="K35" s="34"/>
      <c r="L35" s="34"/>
      <c r="M35" s="33"/>
      <c r="N35" s="35"/>
      <c r="O35" s="35"/>
    </row>
    <row r="36" spans="2:15" x14ac:dyDescent="0.25">
      <c r="D36" s="34"/>
      <c r="E36" s="34"/>
      <c r="F36" s="34"/>
      <c r="G36" s="34"/>
      <c r="H36" s="33"/>
      <c r="I36" s="34"/>
      <c r="J36" s="34"/>
      <c r="K36" s="34"/>
      <c r="L36" s="34"/>
      <c r="M36" s="33"/>
      <c r="N36" s="35"/>
      <c r="O36" s="35"/>
    </row>
    <row r="37" spans="2:15" x14ac:dyDescent="0.25"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35"/>
      <c r="O37" s="35"/>
    </row>
    <row r="38" spans="2:15" x14ac:dyDescent="0.25">
      <c r="D38" s="34"/>
      <c r="E38" s="34"/>
      <c r="F38" s="34"/>
      <c r="G38" s="34"/>
      <c r="H38" s="32"/>
      <c r="I38" s="34"/>
      <c r="J38" s="34"/>
      <c r="K38" s="34"/>
      <c r="L38" s="34"/>
      <c r="M38" s="32"/>
      <c r="N38" s="35"/>
      <c r="O38" s="35"/>
    </row>
    <row r="39" spans="2:15" x14ac:dyDescent="0.25"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5"/>
      <c r="O39" s="35"/>
    </row>
    <row r="40" spans="2:15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x14ac:dyDescent="0.2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</sheetData>
  <mergeCells count="15">
    <mergeCell ref="C10:F10"/>
    <mergeCell ref="E2:N2"/>
    <mergeCell ref="C4:N4"/>
    <mergeCell ref="C5:N5"/>
    <mergeCell ref="C8:F8"/>
    <mergeCell ref="C9:F9"/>
    <mergeCell ref="B32:M32"/>
    <mergeCell ref="B33:M33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8FE50-ACD7-4FA5-A6D2-92CB2E76C308}">
  <ds:schemaRefs>
    <ds:schemaRef ds:uri="http://purl.org/dc/terms/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CB1207-6ECC-4654-9898-C0E189125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Nag Øystein Leiknes</cp:lastModifiedBy>
  <cp:lastPrinted>2011-06-07T12:58:08Z</cp:lastPrinted>
  <dcterms:created xsi:type="dcterms:W3CDTF">2011-06-06T20:00:18Z</dcterms:created>
  <dcterms:modified xsi:type="dcterms:W3CDTF">2021-02-16T13:33:20Z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