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yLN\Desktop\"/>
    </mc:Choice>
  </mc:AlternateContent>
  <xr:revisionPtr revIDLastSave="0" documentId="13_ncr:1_{0C728196-2EDE-451F-995A-2B19FB663CE5}" xr6:coauthVersionLast="47" xr6:coauthVersionMax="47" xr10:uidLastSave="{00000000-0000-0000-0000-000000000000}"/>
  <bookViews>
    <workbookView xWindow="-96" yWindow="-96" windowWidth="23232" windowHeight="13872" tabRatio="871" firstSheet="15" xr2:uid="{00000000-000D-0000-FFFF-FFFF00000000}"/>
  </bookViews>
  <sheets>
    <sheet name="Innledning" sheetId="15" r:id="rId1"/>
    <sheet name="Totale ressurser per område" sheetId="41" r:id="rId2"/>
    <sheet name="Totale ressurser pr res.kat " sheetId="42" r:id="rId3"/>
    <sheet name="Feltoversikt " sheetId="43" r:id="rId4"/>
    <sheet name="Solgt mengde " sheetId="44" r:id="rId5"/>
    <sheet name="Reserver RK 1, 2 og 3  " sheetId="37" r:id="rId6"/>
    <sheet name="Reserver RK 1 Funn " sheetId="24" r:id="rId7"/>
    <sheet name="Reserver RK 2F  Funn " sheetId="25" r:id="rId8"/>
    <sheet name="Reserver RK 3 Funn " sheetId="26" r:id="rId9"/>
    <sheet name="Funn RK 4F Funn" sheetId="29" r:id="rId10"/>
    <sheet name="Funn RK 5F  Funn " sheetId="30" r:id="rId11"/>
    <sheet name="Funn RK 7F  Funn " sheetId="31" r:id="rId12"/>
    <sheet name="Funn i felt og funn " sheetId="34" r:id="rId13"/>
    <sheet name="Endringer i RK 6 Funn" sheetId="36" r:id="rId14"/>
    <sheet name="Tilstedeværende " sheetId="35" r:id="rId15"/>
    <sheet name="UNCF  " sheetId="40" r:id="rId16"/>
  </sheets>
  <definedNames>
    <definedName name="_AtRisk_SimSetting_AutomaticResultsDisplayMode" localSheetId="4" hidden="1">1</definedName>
    <definedName name="_AtRisk_SimSetting_AutomaticResultsDisplayMode" hidden="1">1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CorrelationEnabledState" hidden="1">1</definedName>
    <definedName name="_AtRisk_SimSetting_GoalSeekTargetValue" hidden="1">0</definedName>
    <definedName name="_AtRisk_SimSetting_LiveUpdate" hidden="1">TRUE</definedName>
    <definedName name="_AtRisk_SimSetting_MacroMode" hidden="1">0</definedName>
    <definedName name="_AtRisk_SimSetting_MacroRecalculationBehavior" hidden="1">0</definedName>
    <definedName name="_AtRisk_SimSetting_MaxAutoIterations" hidden="1">50000</definedName>
    <definedName name="_AtRisk_SimSetting_MultipleCPUCount" hidden="1">-1</definedName>
    <definedName name="_AtRisk_SimSetting_MultipleCPUMode" hidden="1">2</definedName>
    <definedName name="_AtRisk_SimSetting_MultipleCPUModeV8" hidden="1">2</definedName>
    <definedName name="_AtRisk_SimSetting_RandomNumberGenerator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1</definedName>
    <definedName name="_AtRisk_SimSetting_StdRecalcWithoutRiskStaticPercentile" hidden="1">0.5</definedName>
    <definedName name="Funn_som_i_2021_rapporteres_som_deler_av_andre_felt_og_funn_Discoveries_that_are_reported_under_other_fields_and_discoveries">Innledning!$B$36</definedName>
    <definedName name="Pal_Workbook_GUID" hidden="1">"ZHUYAYYBPZEDEUQ89S6PRL2V"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8</definedName>
    <definedName name="RiskMinimizeOnStart" hidden="1">FALSE</definedName>
    <definedName name="RiskMonitorConvergence" hidden="1">FALSE</definedName>
    <definedName name="RiskMultipleCPUSupportEnabled" hidden="1">FALSE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localSheetId="4" hidden="1">2</definedName>
    <definedName name="RiskSamplingType" hidden="1">2</definedName>
    <definedName name="RiskStandardRecalc" hidden="1">0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FALSE</definedName>
    <definedName name="_xlnm.Print_Area" localSheetId="12">'Funn i felt og funn '!$A$1:$E$195</definedName>
    <definedName name="_xlnm.Print_Area" localSheetId="0">Innledning!$A$1:$J$47</definedName>
    <definedName name="_xlnm.Print_Titles" localSheetId="12">'Funn i felt og funn '!$2:$2</definedName>
    <definedName name="_xlnm.Print_Titles" localSheetId="6">'Reserver RK 1 Funn '!$2:$4</definedName>
    <definedName name="_xlnm.Print_Titles" localSheetId="5">'Reserver RK 1, 2 og 3  '!$2:$4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" i="40" l="1"/>
  <c r="I6" i="40"/>
  <c r="I5" i="40"/>
  <c r="M9" i="40"/>
  <c r="L9" i="40"/>
  <c r="K9" i="40"/>
  <c r="I9" i="40"/>
  <c r="M8" i="40"/>
  <c r="L8" i="40"/>
  <c r="K8" i="40"/>
  <c r="J8" i="40"/>
  <c r="I8" i="40"/>
  <c r="M7" i="40"/>
  <c r="L7" i="40"/>
  <c r="K7" i="40"/>
  <c r="J7" i="40"/>
  <c r="M6" i="40"/>
  <c r="L6" i="40"/>
  <c r="K6" i="40"/>
  <c r="J6" i="40"/>
  <c r="M5" i="40"/>
  <c r="L5" i="40"/>
  <c r="K5" i="40"/>
  <c r="J5" i="40"/>
</calcChain>
</file>

<file path=xl/sharedStrings.xml><?xml version="1.0" encoding="utf-8"?>
<sst xmlns="http://schemas.openxmlformats.org/spreadsheetml/2006/main" count="1700" uniqueCount="885">
  <si>
    <t>ODs Ressursklassifisering</t>
  </si>
  <si>
    <t>Classification of petroleum resources</t>
  </si>
  <si>
    <t>Tabeller:</t>
  </si>
  <si>
    <t xml:space="preserve">Totale utvinnbare petroleumsressurser på norsk kontinentalsokkel fordelt per havområde
Original Recoverable Petroleum Resources on the Norwegian Continental Shelf </t>
  </si>
  <si>
    <t>Totale utvinnbare petroleumsressurser på norsk kontinentalsokkel fordelt på ressursklasser</t>
  </si>
  <si>
    <t>Original Recoverable Petroleum Resources on the Norwegian Continental Shelf split on resource classes</t>
  </si>
  <si>
    <t>Solgt mengde
Quantity sold</t>
  </si>
  <si>
    <t>Feltoversikt
Fields</t>
  </si>
  <si>
    <t>Reserver RK 1, 2 og 3 - Felt
Reserves in fields in RC 1, 2 and 3</t>
  </si>
  <si>
    <t>Reserver RK 1 - Funn
Reserves in discoveries in RC 1</t>
  </si>
  <si>
    <t>Reserver RK 2F - Funn</t>
  </si>
  <si>
    <t>Reserves in discoveries in RC 2F</t>
  </si>
  <si>
    <t>Reserver RK 3 - Funn</t>
  </si>
  <si>
    <t>Reserves in fields and discoveries in RC 3</t>
  </si>
  <si>
    <t>RK 4F: Ressurser i funn i avklaringsfase
Resources in clarification phase</t>
  </si>
  <si>
    <t>RK 5F: Ressurser i funn der utvinning er sannsynlig, men uavklart
Resources in discoveries where production is likely but unclarified</t>
  </si>
  <si>
    <t>RK 7F: Ressurser i nye funn hvor utvinning ikke er evaluert
Resources in new discoveries where production is not evaluated</t>
  </si>
  <si>
    <t>Funn som i 2023 rapporteres som deler av andre felt og funn
Discoveries that are reported under other fields and discoveries</t>
  </si>
  <si>
    <t xml:space="preserve">Endringer i RK6 funn hvor utvinning er lite sannsynlig </t>
  </si>
  <si>
    <t>Changes in RK6 discoveries where production is not likely</t>
  </si>
  <si>
    <t>Tilstedeværende ressurser i felt
In-place resources in fields</t>
  </si>
  <si>
    <t>UNFC klassifisering</t>
  </si>
  <si>
    <t>United Nations Framework Classification for Resources</t>
  </si>
  <si>
    <t>Sokkeldirektoratet</t>
  </si>
  <si>
    <t>20. februar 2024</t>
  </si>
  <si>
    <r>
      <t xml:space="preserve">Totale petroleumsressursar på norsk kontinentalsokkel per 31.12.2023
</t>
    </r>
    <r>
      <rPr>
        <i/>
        <sz val="12"/>
        <rFont val="Arial"/>
        <family val="2"/>
      </rPr>
      <t>Original Recoverable Petroleum Resources on the Norwegian Continental
Shelf as of 31 December, 2023</t>
    </r>
  </si>
  <si>
    <r>
      <t xml:space="preserve">Ressursregnskap pr. 31.12.2023
</t>
    </r>
    <r>
      <rPr>
        <b/>
        <i/>
        <sz val="10"/>
        <rFont val="Arial"/>
        <family val="2"/>
      </rPr>
      <t>Resource account as of 31.12.2023</t>
    </r>
  </si>
  <si>
    <r>
      <t xml:space="preserve">Endring fra 2022
</t>
    </r>
    <r>
      <rPr>
        <b/>
        <i/>
        <sz val="10"/>
        <rFont val="Arial"/>
        <family val="2"/>
      </rPr>
      <t>Changes from 2022</t>
    </r>
  </si>
  <si>
    <r>
      <t xml:space="preserve">Totalt utvinnbart potensial /
</t>
    </r>
    <r>
      <rPr>
        <b/>
        <i/>
        <sz val="10"/>
        <rFont val="Arial"/>
        <family val="2"/>
      </rPr>
      <t>Total recoverable potential</t>
    </r>
  </si>
  <si>
    <r>
      <t xml:space="preserve">Olje / </t>
    </r>
    <r>
      <rPr>
        <b/>
        <i/>
        <sz val="10"/>
        <rFont val="Arial"/>
        <family val="2"/>
      </rPr>
      <t>Oil</t>
    </r>
  </si>
  <si>
    <r>
      <t>Gass /</t>
    </r>
    <r>
      <rPr>
        <b/>
        <i/>
        <sz val="10"/>
        <rFont val="Arial"/>
        <family val="2"/>
      </rPr>
      <t xml:space="preserve"> Gas</t>
    </r>
  </si>
  <si>
    <t>NGL</t>
  </si>
  <si>
    <r>
      <t xml:space="preserve">Kondensat
</t>
    </r>
    <r>
      <rPr>
        <b/>
        <i/>
        <sz val="10"/>
        <rFont val="Arial"/>
        <family val="2"/>
      </rPr>
      <t>Condensate</t>
    </r>
  </si>
  <si>
    <t>Total</t>
  </si>
  <si>
    <r>
      <t>Ressursklasse /</t>
    </r>
    <r>
      <rPr>
        <i/>
        <sz val="10"/>
        <rFont val="Arial"/>
        <family val="2"/>
      </rPr>
      <t xml:space="preserve"> Resource Class</t>
    </r>
  </si>
  <si>
    <r>
      <t>mill Sm</t>
    </r>
    <r>
      <rPr>
        <vertAlign val="superscript"/>
        <sz val="10"/>
        <rFont val="Arial"/>
        <family val="2"/>
      </rPr>
      <t xml:space="preserve">3
</t>
    </r>
    <r>
      <rPr>
        <i/>
        <sz val="10"/>
        <rFont val="Arial"/>
        <family val="2"/>
      </rPr>
      <t/>
    </r>
  </si>
  <si>
    <r>
      <t>mrd Sm</t>
    </r>
    <r>
      <rPr>
        <vertAlign val="superscript"/>
        <sz val="10"/>
        <rFont val="Arial"/>
        <family val="2"/>
      </rPr>
      <t xml:space="preserve">3
</t>
    </r>
    <r>
      <rPr>
        <i/>
        <sz val="10"/>
        <rFont val="Arial"/>
        <family val="2"/>
      </rPr>
      <t>bill Sm</t>
    </r>
    <r>
      <rPr>
        <i/>
        <vertAlign val="superscript"/>
        <sz val="10"/>
        <rFont val="Arial"/>
        <family val="2"/>
      </rPr>
      <t>3</t>
    </r>
  </si>
  <si>
    <t>mill tonn</t>
  </si>
  <si>
    <r>
      <t>mill Sm</t>
    </r>
    <r>
      <rPr>
        <vertAlign val="superscript"/>
        <sz val="10"/>
        <rFont val="Arial"/>
        <family val="2"/>
      </rPr>
      <t>3</t>
    </r>
    <r>
      <rPr>
        <i/>
        <sz val="10"/>
        <rFont val="Arial"/>
        <family val="2"/>
      </rPr>
      <t/>
    </r>
  </si>
  <si>
    <r>
      <t>mill Sm</t>
    </r>
    <r>
      <rPr>
        <vertAlign val="superscript"/>
        <sz val="10"/>
        <rFont val="Arial"/>
        <family val="2"/>
      </rPr>
      <t xml:space="preserve">3 </t>
    </r>
    <r>
      <rPr>
        <sz val="10"/>
        <rFont val="Arial"/>
        <family val="2"/>
      </rPr>
      <t>o.e.</t>
    </r>
  </si>
  <si>
    <t>Produsert mengde/Produced1</t>
  </si>
  <si>
    <t>Reserver/Reserves</t>
  </si>
  <si>
    <t>Betingede ressurser i felt2/Contingent resources in fields2</t>
  </si>
  <si>
    <t>Betingede ressurser i funn/Contingent resources in discoveries</t>
  </si>
  <si>
    <t>Uoppdagede ressurser/Undiscovered resources</t>
  </si>
  <si>
    <t>Sum totalt</t>
  </si>
  <si>
    <t xml:space="preserve">Nordsjøen </t>
  </si>
  <si>
    <t>Produsert mengde/Produced</t>
  </si>
  <si>
    <t>Betingede ressurser i felt/Contingent resources in fields</t>
  </si>
  <si>
    <t>Sum</t>
  </si>
  <si>
    <t xml:space="preserve">Norskehavet </t>
  </si>
  <si>
    <t xml:space="preserve">Barentshavet </t>
  </si>
  <si>
    <t>1) Salgsvolumene i tabellen avviker fra produksjonstallene på Sokkeldirektoratets faktasider fordi verdijustering og kommersielle avtaler ikke er inkludert</t>
  </si>
  <si>
    <r>
      <t>2) Betingede ressurser i felt inkluderer mulige tiltak (RK 7A) på 200 mill Sm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o.e. Disse ressursene er ikke fordelt per område</t>
    </r>
  </si>
  <si>
    <r>
      <t>3) 1,9 er omregningsfaktoren for NGL i tonn til Sm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.</t>
    </r>
  </si>
  <si>
    <t>1) The sales volumes in the table deviate from the production figures on the Norwegian Offshore Directorate's fact pages because value adjustments and commercial agreements are not included</t>
  </si>
  <si>
    <r>
      <t>2) Contingent resources in fields include possible measures (RC 7A ) at 200 mill Sm</t>
    </r>
    <r>
      <rPr>
        <i/>
        <vertAlign val="superscript"/>
        <sz val="11"/>
        <color theme="1"/>
        <rFont val="Calibri"/>
        <family val="2"/>
        <scheme val="minor"/>
      </rPr>
      <t>3</t>
    </r>
    <r>
      <rPr>
        <i/>
        <sz val="11"/>
        <color theme="1"/>
        <rFont val="Calibri"/>
        <family val="2"/>
        <scheme val="minor"/>
      </rPr>
      <t xml:space="preserve"> o.e. These resources have not been broken down by area</t>
    </r>
  </si>
  <si>
    <r>
      <t>3) 1 tonne NGL = 1.9 Sm</t>
    </r>
    <r>
      <rPr>
        <i/>
        <vertAlign val="superscript"/>
        <sz val="11"/>
        <color theme="1"/>
        <rFont val="Calibri"/>
        <family val="2"/>
        <scheme val="minor"/>
      </rPr>
      <t>3</t>
    </r>
    <r>
      <rPr>
        <i/>
        <sz val="11"/>
        <color theme="1"/>
        <rFont val="Calibri"/>
        <family val="2"/>
        <scheme val="minor"/>
      </rPr>
      <t xml:space="preserve"> NGL</t>
    </r>
  </si>
  <si>
    <t>Totale petroleumsressurser på norsk kontinentalsokkel per 31.12.2023</t>
  </si>
  <si>
    <t>Original Recoverable Petroleum Resources on the Norwegian Continental Shelf as of 31 December, 2023</t>
  </si>
  <si>
    <r>
      <t xml:space="preserve">Ressursregnskap / </t>
    </r>
    <r>
      <rPr>
        <b/>
        <i/>
        <sz val="11"/>
        <rFont val="Calibri"/>
        <family val="2"/>
        <scheme val="minor"/>
      </rPr>
      <t>Resource accounts per 31.12.2023</t>
    </r>
  </si>
  <si>
    <r>
      <t>Endring i forhold til 2022</t>
    </r>
    <r>
      <rPr>
        <b/>
        <i/>
        <sz val="10"/>
        <rFont val="Arial"/>
        <family val="2"/>
      </rPr>
      <t xml:space="preserve"> /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Changes from 2022</t>
    </r>
  </si>
  <si>
    <t>Klasse/Class</t>
  </si>
  <si>
    <r>
      <t xml:space="preserve">Kode         </t>
    </r>
    <r>
      <rPr>
        <b/>
        <i/>
        <sz val="9"/>
        <rFont val="Arial"/>
        <family val="2"/>
      </rPr>
      <t>Code</t>
    </r>
  </si>
  <si>
    <t>Ressursklasse / Resource Class</t>
  </si>
  <si>
    <t>Olje/Oil</t>
  </si>
  <si>
    <t>Gass/Gas</t>
  </si>
  <si>
    <r>
      <t>NGL</t>
    </r>
    <r>
      <rPr>
        <b/>
        <vertAlign val="superscript"/>
        <sz val="10"/>
        <rFont val="Arial"/>
        <family val="2"/>
      </rPr>
      <t>2</t>
    </r>
  </si>
  <si>
    <t>Kond./Cond.</t>
  </si>
  <si>
    <r>
      <t xml:space="preserve">Sum o.e </t>
    </r>
    <r>
      <rPr>
        <b/>
        <vertAlign val="superscript"/>
        <sz val="10"/>
        <rFont val="Arial"/>
        <family val="2"/>
      </rPr>
      <t>1,2</t>
    </r>
  </si>
  <si>
    <r>
      <t>Gass/Gas</t>
    </r>
    <r>
      <rPr>
        <b/>
        <vertAlign val="superscript"/>
        <sz val="10"/>
        <rFont val="Arial"/>
        <family val="2"/>
      </rPr>
      <t>3</t>
    </r>
  </si>
  <si>
    <r>
      <t>Kond./Cond.</t>
    </r>
    <r>
      <rPr>
        <b/>
        <vertAlign val="superscript"/>
        <sz val="10"/>
        <rFont val="Arial"/>
        <family val="2"/>
      </rPr>
      <t>4</t>
    </r>
  </si>
  <si>
    <t>Sum o.e</t>
  </si>
  <si>
    <r>
      <t>mill Sm</t>
    </r>
    <r>
      <rPr>
        <b/>
        <vertAlign val="superscript"/>
        <sz val="11"/>
        <rFont val="Arial"/>
        <family val="2"/>
      </rPr>
      <t>3</t>
    </r>
  </si>
  <si>
    <r>
      <t>mrd Sm</t>
    </r>
    <r>
      <rPr>
        <b/>
        <vertAlign val="superscript"/>
        <sz val="11"/>
        <rFont val="Arial"/>
        <family val="2"/>
      </rPr>
      <t xml:space="preserve">3 </t>
    </r>
    <r>
      <rPr>
        <b/>
        <i/>
        <sz val="11"/>
        <rFont val="Arial"/>
        <family val="2"/>
      </rPr>
      <t>bill Sm</t>
    </r>
    <r>
      <rPr>
        <b/>
        <i/>
        <vertAlign val="superscript"/>
        <sz val="11"/>
        <rFont val="Arial"/>
        <family val="2"/>
      </rPr>
      <t>3</t>
    </r>
  </si>
  <si>
    <r>
      <t>mill Sm</t>
    </r>
    <r>
      <rPr>
        <b/>
        <vertAlign val="superscript"/>
        <sz val="10"/>
        <rFont val="Arial"/>
        <family val="2"/>
      </rPr>
      <t>3</t>
    </r>
  </si>
  <si>
    <r>
      <t>mrd Sm</t>
    </r>
    <r>
      <rPr>
        <b/>
        <vertAlign val="superscript"/>
        <sz val="10"/>
        <rFont val="Arial"/>
        <family val="2"/>
      </rPr>
      <t xml:space="preserve">3  </t>
    </r>
    <r>
      <rPr>
        <b/>
        <i/>
        <sz val="10"/>
        <rFont val="Arial"/>
        <family val="2"/>
      </rPr>
      <t>bill Sm</t>
    </r>
    <r>
      <rPr>
        <b/>
        <i/>
        <vertAlign val="superscript"/>
        <sz val="10"/>
        <rFont val="Arial"/>
        <family val="2"/>
      </rPr>
      <t>3</t>
    </r>
  </si>
  <si>
    <r>
      <t>mill Sm</t>
    </r>
    <r>
      <rPr>
        <b/>
        <vertAlign val="superscript"/>
        <sz val="10"/>
        <rFont val="Arial"/>
        <family val="2"/>
      </rPr>
      <t>3</t>
    </r>
    <r>
      <rPr>
        <sz val="10"/>
        <rFont val="Arial"/>
        <family val="2"/>
      </rPr>
      <t/>
    </r>
  </si>
  <si>
    <r>
      <t>Felt/</t>
    </r>
    <r>
      <rPr>
        <b/>
        <i/>
        <sz val="11"/>
        <rFont val="Arial"/>
        <family val="2"/>
      </rPr>
      <t>Fields</t>
    </r>
  </si>
  <si>
    <r>
      <t xml:space="preserve">Produsert mengde / </t>
    </r>
    <r>
      <rPr>
        <i/>
        <sz val="10"/>
        <rFont val="Arial"/>
        <family val="2"/>
      </rPr>
      <t>Produced</t>
    </r>
    <r>
      <rPr>
        <vertAlign val="superscript"/>
        <sz val="10"/>
        <rFont val="Arial"/>
        <family val="2"/>
      </rPr>
      <t>1</t>
    </r>
  </si>
  <si>
    <r>
      <t xml:space="preserve">Reserver </t>
    </r>
    <r>
      <rPr>
        <i/>
        <sz val="11"/>
        <color theme="1"/>
        <rFont val="Calibri"/>
        <family val="2"/>
        <scheme val="minor"/>
      </rPr>
      <t>Reserves</t>
    </r>
  </si>
  <si>
    <t>I produksjon / Producing</t>
  </si>
  <si>
    <r>
      <t xml:space="preserve">Godkjent for utvinning / </t>
    </r>
    <r>
      <rPr>
        <i/>
        <sz val="10"/>
        <rFont val="Arial"/>
        <family val="2"/>
      </rPr>
      <t>Approved for production</t>
    </r>
  </si>
  <si>
    <r>
      <t xml:space="preserve">Besluttet for utvinning / </t>
    </r>
    <r>
      <rPr>
        <i/>
        <sz val="10"/>
        <rFont val="Arial"/>
        <family val="2"/>
      </rPr>
      <t>Decided for production</t>
    </r>
  </si>
  <si>
    <r>
      <t>Sum reserver /</t>
    </r>
    <r>
      <rPr>
        <b/>
        <i/>
        <sz val="10"/>
        <rFont val="Arial"/>
        <family val="2"/>
      </rPr>
      <t>Sum reserves</t>
    </r>
  </si>
  <si>
    <t>Betingede ressurser Contingent resources</t>
  </si>
  <si>
    <r>
      <t xml:space="preserve">Utvinning i avklaringsfase / 
</t>
    </r>
    <r>
      <rPr>
        <i/>
        <sz val="10"/>
        <rFont val="Arial"/>
        <family val="2"/>
      </rPr>
      <t xml:space="preserve">Production in clarification phase </t>
    </r>
  </si>
  <si>
    <r>
      <t>Utvinning sannsynlig, men uavklart /              Production</t>
    </r>
    <r>
      <rPr>
        <i/>
        <sz val="10"/>
        <rFont val="Arial"/>
        <family val="2"/>
      </rPr>
      <t xml:space="preserve"> likely, but not resolved</t>
    </r>
  </si>
  <si>
    <t>7F</t>
  </si>
  <si>
    <r>
      <t xml:space="preserve">Utvinning ikke evaluert /                                    </t>
    </r>
    <r>
      <rPr>
        <i/>
        <sz val="10"/>
        <rFont val="Arial"/>
        <family val="2"/>
      </rPr>
      <t>Production not evaluated</t>
    </r>
  </si>
  <si>
    <t>7A</t>
  </si>
  <si>
    <r>
      <t xml:space="preserve">Utvinning ikke evaluert /                                      </t>
    </r>
    <r>
      <rPr>
        <i/>
        <sz val="10"/>
        <rFont val="Arial"/>
        <family val="2"/>
      </rPr>
      <t>Production not evaluated</t>
    </r>
  </si>
  <si>
    <r>
      <t xml:space="preserve">Sum betingede ressurser i felt /                         </t>
    </r>
    <r>
      <rPr>
        <b/>
        <i/>
        <sz val="10"/>
        <rFont val="Arial"/>
        <family val="2"/>
      </rPr>
      <t xml:space="preserve">Sum contingent resources in fields </t>
    </r>
  </si>
  <si>
    <r>
      <t>Funn/</t>
    </r>
    <r>
      <rPr>
        <b/>
        <i/>
        <sz val="10"/>
        <rFont val="Arial"/>
        <family val="2"/>
      </rPr>
      <t>Discoveries</t>
    </r>
  </si>
  <si>
    <r>
      <t>Utvinning sannsynlig, men uavklart /               Production</t>
    </r>
    <r>
      <rPr>
        <i/>
        <sz val="10"/>
        <rFont val="Arial"/>
        <family val="2"/>
      </rPr>
      <t xml:space="preserve"> likely, but not resolved</t>
    </r>
  </si>
  <si>
    <r>
      <t xml:space="preserve">Sum betingede ressurser i funn /                      </t>
    </r>
    <r>
      <rPr>
        <b/>
        <i/>
        <sz val="10"/>
        <rFont val="Arial"/>
        <family val="2"/>
      </rPr>
      <t>Sum contingent resources in discoveries</t>
    </r>
  </si>
  <si>
    <r>
      <t xml:space="preserve">Uoppdagede ressurser         </t>
    </r>
    <r>
      <rPr>
        <i/>
        <sz val="11"/>
        <color theme="1"/>
        <rFont val="Calibri"/>
        <family val="2"/>
        <scheme val="minor"/>
      </rPr>
      <t>Undiscovered resources</t>
    </r>
  </si>
  <si>
    <t>8 og 9</t>
  </si>
  <si>
    <r>
      <t>Ressurser i prospekter, prospektmulighet og ikke kartlagte ressurser /</t>
    </r>
    <r>
      <rPr>
        <b/>
        <i/>
        <sz val="10"/>
        <rFont val="Arial"/>
        <family val="2"/>
      </rPr>
      <t xml:space="preserve"> 
Resources in prospects, leads and unmapped prospects</t>
    </r>
  </si>
  <si>
    <r>
      <t xml:space="preserve">Sum totale ressurser / 
</t>
    </r>
    <r>
      <rPr>
        <b/>
        <i/>
        <sz val="10"/>
        <rFont val="Arial"/>
        <family val="2"/>
      </rPr>
      <t>Sum total resources</t>
    </r>
  </si>
  <si>
    <r>
      <t xml:space="preserve">Sum gjenværende ressurser / 
</t>
    </r>
    <r>
      <rPr>
        <b/>
        <i/>
        <sz val="10"/>
        <rFont val="Arial"/>
        <family val="2"/>
      </rPr>
      <t>Remaining resources</t>
    </r>
  </si>
  <si>
    <t xml:space="preserve"> </t>
  </si>
  <si>
    <t>1)  Salgsvolumene i tabellen avviker fra produksjonstallene på Sokkeldirektoratets faktasider fordi verdijustering og kommersielle avtaler ikke er inkludert</t>
  </si>
  <si>
    <r>
      <t>2)  1,9 er omregningsfaktoren for NGL i tonn til Sm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.</t>
    </r>
  </si>
  <si>
    <t>3)  Nedgangen i RK 1 (i produksjon) skyldes i tillegg til fjorårets produksjon, endring fra RK 1 til RK 2A for prosjekter på Snøhvit</t>
  </si>
  <si>
    <t>4) Volum av uoppdagede kondensatressurser oppgis som uoppdagede oljeressurser</t>
  </si>
  <si>
    <r>
      <t>2) 1 tonne NGL = 1.9 Sm</t>
    </r>
    <r>
      <rPr>
        <i/>
        <vertAlign val="superscript"/>
        <sz val="9"/>
        <color theme="1"/>
        <rFont val="Arial"/>
        <family val="2"/>
      </rPr>
      <t>3</t>
    </r>
    <r>
      <rPr>
        <i/>
        <sz val="9"/>
        <color theme="1"/>
        <rFont val="Arial"/>
        <family val="2"/>
      </rPr>
      <t xml:space="preserve"> NGL</t>
    </r>
  </si>
  <si>
    <t>3) Reduction in RC 1 (in production) is in addition to last years production, due to volumes at Snøhvit that changed from RC 1 to RC 2A</t>
  </si>
  <si>
    <t>4) Undiscovered condensate is reported as undiscovered oil</t>
  </si>
  <si>
    <t>is reported as undiscovered oil</t>
  </si>
  <si>
    <t>Felt i produksjon og felt med godkjent plan for utbygging og drift</t>
  </si>
  <si>
    <t>Fields on production and fields with approved development plans</t>
  </si>
  <si>
    <t>Felt</t>
  </si>
  <si>
    <r>
      <t>Opprinnelige reserver</t>
    </r>
    <r>
      <rPr>
        <b/>
        <vertAlign val="superscript"/>
        <sz val="9"/>
        <rFont val="Arial"/>
        <family val="2"/>
      </rPr>
      <t xml:space="preserve"> 1)</t>
    </r>
  </si>
  <si>
    <r>
      <t>Funnår</t>
    </r>
    <r>
      <rPr>
        <b/>
        <vertAlign val="superscript"/>
        <sz val="9"/>
        <rFont val="Arial"/>
        <family val="2"/>
      </rPr>
      <t>2)</t>
    </r>
  </si>
  <si>
    <t>Operatør per 31.12.2023</t>
  </si>
  <si>
    <t>Utvinningstillatelse/</t>
  </si>
  <si>
    <r>
      <t>Mill. Sm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 xml:space="preserve"> o.e.</t>
    </r>
  </si>
  <si>
    <t>Avtalebasert område</t>
  </si>
  <si>
    <t>AASTA HANSTEEN</t>
  </si>
  <si>
    <t>Equinor Energy AS</t>
  </si>
  <si>
    <t>ALVE</t>
  </si>
  <si>
    <t>159 B</t>
  </si>
  <si>
    <r>
      <t>ALVE NORD</t>
    </r>
    <r>
      <rPr>
        <vertAlign val="superscript"/>
        <sz val="9"/>
        <rFont val="Arial"/>
        <family val="2"/>
      </rPr>
      <t>3)</t>
    </r>
  </si>
  <si>
    <t>Aker BP ASA</t>
  </si>
  <si>
    <t>127 C</t>
  </si>
  <si>
    <t>ALVHEIM</t>
  </si>
  <si>
    <t>BALDER</t>
  </si>
  <si>
    <t>Vår Energi ASA</t>
  </si>
  <si>
    <t>001</t>
  </si>
  <si>
    <t>BAUGE</t>
  </si>
  <si>
    <r>
      <t>BERLING</t>
    </r>
    <r>
      <rPr>
        <vertAlign val="superscript"/>
        <sz val="9"/>
        <rFont val="Arial"/>
        <family val="2"/>
      </rPr>
      <t>3)</t>
    </r>
  </si>
  <si>
    <t>OMV (Norge) AS</t>
  </si>
  <si>
    <t>644 B</t>
  </si>
  <si>
    <t>BLANE</t>
  </si>
  <si>
    <t>Repsol Norge AS</t>
  </si>
  <si>
    <t>BRAGE</t>
  </si>
  <si>
    <t>OKEA ASA</t>
  </si>
  <si>
    <t>BREIDABLIKK</t>
  </si>
  <si>
    <t>BYRDING</t>
  </si>
  <si>
    <t>090 B</t>
  </si>
  <si>
    <t>BØYLA</t>
  </si>
  <si>
    <t>DRAUGEN</t>
  </si>
  <si>
    <t>093</t>
  </si>
  <si>
    <t>DUVA</t>
  </si>
  <si>
    <t>Neptune Energy Norge AS</t>
  </si>
  <si>
    <r>
      <t>DVALIN</t>
    </r>
    <r>
      <rPr>
        <vertAlign val="superscript"/>
        <sz val="9"/>
        <rFont val="Arial"/>
        <family val="2"/>
      </rPr>
      <t>4)</t>
    </r>
  </si>
  <si>
    <t>Wintershall Dea Norge AS</t>
  </si>
  <si>
    <t>EDVARD GRIEG</t>
  </si>
  <si>
    <t>EKOFISK</t>
  </si>
  <si>
    <t>ConocoPhillips Skandinavia AS</t>
  </si>
  <si>
    <t>018</t>
  </si>
  <si>
    <t>ELDFISK</t>
  </si>
  <si>
    <t>EMBLA</t>
  </si>
  <si>
    <t>ENOCH</t>
  </si>
  <si>
    <t>Repsol Sinopec North Sea Limited</t>
  </si>
  <si>
    <t>FENJA</t>
  </si>
  <si>
    <r>
      <t>FENRIS</t>
    </r>
    <r>
      <rPr>
        <vertAlign val="superscript"/>
        <sz val="9"/>
        <rFont val="Arial"/>
        <family val="2"/>
      </rPr>
      <t>3)</t>
    </r>
  </si>
  <si>
    <t>FRAM</t>
  </si>
  <si>
    <t>090</t>
  </si>
  <si>
    <t>FRAM H-NORD</t>
  </si>
  <si>
    <r>
      <t>FULLA</t>
    </r>
    <r>
      <rPr>
        <vertAlign val="superscript"/>
        <sz val="9"/>
        <rFont val="Arial"/>
        <family val="2"/>
      </rPr>
      <t>3)</t>
    </r>
  </si>
  <si>
    <r>
      <t>GIMLE</t>
    </r>
    <r>
      <rPr>
        <vertAlign val="superscript"/>
        <sz val="9"/>
        <rFont val="Arial"/>
        <family val="2"/>
      </rPr>
      <t>5)</t>
    </r>
  </si>
  <si>
    <t>BRIME</t>
  </si>
  <si>
    <t>GINA KROG</t>
  </si>
  <si>
    <t>GJØA</t>
  </si>
  <si>
    <t>GOLIAT</t>
  </si>
  <si>
    <t>GRANE</t>
  </si>
  <si>
    <t>GUDRUN</t>
  </si>
  <si>
    <t>025</t>
  </si>
  <si>
    <t>GULLFAKS</t>
  </si>
  <si>
    <t>050</t>
  </si>
  <si>
    <t>GULLFAKS SØR</t>
  </si>
  <si>
    <t>GUNGNE</t>
  </si>
  <si>
    <t>046</t>
  </si>
  <si>
    <r>
      <t>HALTEN ØST</t>
    </r>
    <r>
      <rPr>
        <vertAlign val="superscript"/>
        <sz val="9"/>
        <rFont val="Arial"/>
        <family val="2"/>
      </rPr>
      <t>3)</t>
    </r>
  </si>
  <si>
    <t>HALTEN ØST</t>
  </si>
  <si>
    <r>
      <t>HANZ</t>
    </r>
    <r>
      <rPr>
        <vertAlign val="superscript"/>
        <sz val="9"/>
        <rFont val="Arial"/>
        <family val="2"/>
      </rPr>
      <t>3)</t>
    </r>
  </si>
  <si>
    <t>028 B</t>
  </si>
  <si>
    <t>HEIDRUN</t>
  </si>
  <si>
    <t>HOD</t>
  </si>
  <si>
    <t>033</t>
  </si>
  <si>
    <r>
      <t>HUGIN</t>
    </r>
    <r>
      <rPr>
        <vertAlign val="superscript"/>
        <sz val="9"/>
        <rFont val="Arial"/>
        <family val="2"/>
      </rPr>
      <t>3)</t>
    </r>
  </si>
  <si>
    <t>HYME</t>
  </si>
  <si>
    <r>
      <t>IDUN NORD</t>
    </r>
    <r>
      <rPr>
        <vertAlign val="superscript"/>
        <sz val="9"/>
        <color theme="1"/>
        <rFont val="Arial"/>
        <family val="2"/>
      </rPr>
      <t>3)</t>
    </r>
  </si>
  <si>
    <t>159 D</t>
  </si>
  <si>
    <r>
      <t>IRPA</t>
    </r>
    <r>
      <rPr>
        <vertAlign val="superscript"/>
        <sz val="9"/>
        <color theme="1"/>
        <rFont val="Arial"/>
        <family val="2"/>
      </rPr>
      <t>3)</t>
    </r>
  </si>
  <si>
    <t>327 B</t>
  </si>
  <si>
    <t>ISLAY</t>
  </si>
  <si>
    <t>TotalEnergies E&amp;P UK Limited</t>
  </si>
  <si>
    <t>IVAR AASEN</t>
  </si>
  <si>
    <r>
      <t>JOHAN CASTBERG</t>
    </r>
    <r>
      <rPr>
        <vertAlign val="superscript"/>
        <sz val="9"/>
        <rFont val="Arial"/>
        <family val="2"/>
      </rPr>
      <t>3)</t>
    </r>
  </si>
  <si>
    <t>JOHAN SVERDRUP</t>
  </si>
  <si>
    <t>KRISTIN</t>
  </si>
  <si>
    <t>HALTENBANKEN VEST</t>
  </si>
  <si>
    <t>KVITEBJØRN</t>
  </si>
  <si>
    <t>MARIA</t>
  </si>
  <si>
    <t>475 BS</t>
  </si>
  <si>
    <t>MARTIN LINGE</t>
  </si>
  <si>
    <t>MARULK</t>
  </si>
  <si>
    <t>MIKKEL</t>
  </si>
  <si>
    <t>MORVIN</t>
  </si>
  <si>
    <t>134 B</t>
  </si>
  <si>
    <r>
      <t>MUNIN</t>
    </r>
    <r>
      <rPr>
        <vertAlign val="superscript"/>
        <sz val="9"/>
        <rFont val="Arial"/>
        <family val="2"/>
      </rPr>
      <t>3)</t>
    </r>
  </si>
  <si>
    <t>035</t>
  </si>
  <si>
    <t>NJORD</t>
  </si>
  <si>
    <t>NORNE</t>
  </si>
  <si>
    <t>NORNE INSIDE</t>
  </si>
  <si>
    <t>NOVA</t>
  </si>
  <si>
    <t>ODA</t>
  </si>
  <si>
    <t>Sval Energi AS</t>
  </si>
  <si>
    <t>ORMEN LANGE</t>
  </si>
  <si>
    <t>A/S Norske Shell</t>
  </si>
  <si>
    <t>OSEBERG</t>
  </si>
  <si>
    <t>OSEBERG AREA</t>
  </si>
  <si>
    <t>OSEBERG SØR</t>
  </si>
  <si>
    <t>OSEBERG ØST</t>
  </si>
  <si>
    <t>REV</t>
  </si>
  <si>
    <t>038 C</t>
  </si>
  <si>
    <t>RINGHORNE ØST</t>
  </si>
  <si>
    <t>Vår Energi AS</t>
  </si>
  <si>
    <t>SIGYN</t>
  </si>
  <si>
    <t>072</t>
  </si>
  <si>
    <t>SKARV</t>
  </si>
  <si>
    <t xml:space="preserve">SKARV </t>
  </si>
  <si>
    <t>SKOGUL</t>
  </si>
  <si>
    <t>SKULD</t>
  </si>
  <si>
    <t>SLEIPNER VEST</t>
  </si>
  <si>
    <t>SLEIPNER ØST</t>
  </si>
  <si>
    <t>SNORRE</t>
  </si>
  <si>
    <t>SNØHVIT</t>
  </si>
  <si>
    <t>SOLVEIG</t>
  </si>
  <si>
    <t>STATFJORD</t>
  </si>
  <si>
    <t>STATFJORD NORD</t>
  </si>
  <si>
    <t>037</t>
  </si>
  <si>
    <t>STATFJORD ØST</t>
  </si>
  <si>
    <t>SVALIN</t>
  </si>
  <si>
    <t>SYGNA</t>
  </si>
  <si>
    <r>
      <t>SYMRA</t>
    </r>
    <r>
      <rPr>
        <vertAlign val="superscript"/>
        <sz val="9"/>
        <rFont val="Arial"/>
        <family val="2"/>
      </rPr>
      <t>3)</t>
    </r>
  </si>
  <si>
    <t>TAMBAR</t>
  </si>
  <si>
    <t>065</t>
  </si>
  <si>
    <t>TAMBAR ØST</t>
  </si>
  <si>
    <r>
      <t>TOMMELITEN A</t>
    </r>
    <r>
      <rPr>
        <vertAlign val="superscript"/>
        <sz val="9"/>
        <rFont val="Arial"/>
        <family val="2"/>
      </rPr>
      <t xml:space="preserve"> </t>
    </r>
  </si>
  <si>
    <t xml:space="preserve">TOMMELITEN A </t>
  </si>
  <si>
    <t>TOR</t>
  </si>
  <si>
    <t>TORDIS</t>
  </si>
  <si>
    <t>089</t>
  </si>
  <si>
    <t>TRESTAKK</t>
  </si>
  <si>
    <t>091</t>
  </si>
  <si>
    <t>TROLL</t>
  </si>
  <si>
    <t>TRYM</t>
  </si>
  <si>
    <t>DNO Norge AS</t>
  </si>
  <si>
    <t>TUNE</t>
  </si>
  <si>
    <t>TYRIHANS</t>
  </si>
  <si>
    <r>
      <t>TYRVING</t>
    </r>
    <r>
      <rPr>
        <vertAlign val="superscript"/>
        <sz val="9"/>
        <rFont val="Arial"/>
        <family val="2"/>
      </rPr>
      <t>3)</t>
    </r>
  </si>
  <si>
    <t>TYRVING</t>
  </si>
  <si>
    <t>ULA</t>
  </si>
  <si>
    <t>019</t>
  </si>
  <si>
    <t>URD</t>
  </si>
  <si>
    <t>UTGARD</t>
  </si>
  <si>
    <t>VALEMON</t>
  </si>
  <si>
    <t>VALHALL</t>
  </si>
  <si>
    <t>VEGA</t>
  </si>
  <si>
    <r>
      <t>VERDANDE</t>
    </r>
    <r>
      <rPr>
        <vertAlign val="superscript"/>
        <sz val="9"/>
        <rFont val="Arial"/>
        <family val="2"/>
      </rPr>
      <t>3)</t>
    </r>
  </si>
  <si>
    <t>VERDANDE</t>
  </si>
  <si>
    <t>VIGDIS</t>
  </si>
  <si>
    <t>VILJE</t>
  </si>
  <si>
    <t>036 D</t>
  </si>
  <si>
    <t>VISUND</t>
  </si>
  <si>
    <t>VISUND INSIDE</t>
  </si>
  <si>
    <t>VISUND SØR</t>
  </si>
  <si>
    <t>VOLUND</t>
  </si>
  <si>
    <t>YME</t>
  </si>
  <si>
    <t>ÆRFUGL NORD</t>
  </si>
  <si>
    <t>212 E</t>
  </si>
  <si>
    <t>ØRN</t>
  </si>
  <si>
    <t>ÅSGARD</t>
  </si>
  <si>
    <t>1) Reserve-estimatene er ikke påvirket av kommersielle avtaler</t>
  </si>
  <si>
    <t>2) Funnår er oppgitt for den funnbrønnen som påviste forekomsten, og som er grunnlag for utviklingen av feltet</t>
  </si>
  <si>
    <t>3) Felt med godkjent utbyggingsplan der produksjonen ikke var startet per 31.12.2023</t>
  </si>
  <si>
    <t>4) Dvalin inneholder reservene i Dvalin nord - utbyggingen.</t>
  </si>
  <si>
    <t>5) Gimle inkluderer reservene i det tidligere Sindrefeltet</t>
  </si>
  <si>
    <t>1) Reserve estimates are not affected by commercial agreements</t>
  </si>
  <si>
    <t>2) Discovery year is given for the discovery well that found the deposit that was the basis for development of the field in question</t>
  </si>
  <si>
    <t>3) Fields with an approved development plan not in production as of 31.12.2023</t>
  </si>
  <si>
    <t>4) Dvalin includes reserves in the Dvalin nord development</t>
  </si>
  <si>
    <t>5) Gimle includes reserves in the former Sindre field</t>
  </si>
  <si>
    <r>
      <t xml:space="preserve">Produsert og solgt fra felt der produksjonen er avsluttet og fra
felt i produksjon. (Ressursklasse 0)
</t>
    </r>
    <r>
      <rPr>
        <i/>
        <sz val="12"/>
        <rFont val="Arial"/>
        <family val="2"/>
      </rPr>
      <t>Historical production from fields where production is ceased 
and from fields in production. (Resource Class 0)</t>
    </r>
  </si>
  <si>
    <t>Olje</t>
  </si>
  <si>
    <t>Gass</t>
  </si>
  <si>
    <r>
      <t>NGL</t>
    </r>
    <r>
      <rPr>
        <b/>
        <vertAlign val="superscript"/>
        <sz val="10"/>
        <rFont val="Arial"/>
        <family val="2"/>
      </rPr>
      <t>2)</t>
    </r>
  </si>
  <si>
    <t>Kondensat</t>
  </si>
  <si>
    <r>
      <t>Oljeekv.</t>
    </r>
    <r>
      <rPr>
        <b/>
        <vertAlign val="superscript"/>
        <sz val="10"/>
        <rFont val="Arial"/>
        <family val="2"/>
      </rPr>
      <t>1) 2)</t>
    </r>
  </si>
  <si>
    <r>
      <t>Funnår</t>
    </r>
    <r>
      <rPr>
        <b/>
        <vertAlign val="superscript"/>
        <sz val="10"/>
        <rFont val="Arial"/>
        <family val="2"/>
      </rPr>
      <t>3)</t>
    </r>
  </si>
  <si>
    <r>
      <t>mill. Sm</t>
    </r>
    <r>
      <rPr>
        <b/>
        <vertAlign val="superscript"/>
        <sz val="10"/>
        <rFont val="Arial"/>
        <family val="2"/>
      </rPr>
      <t>3</t>
    </r>
  </si>
  <si>
    <r>
      <t>mrd. Sm</t>
    </r>
    <r>
      <rPr>
        <b/>
        <vertAlign val="superscript"/>
        <sz val="10"/>
        <rFont val="Arial"/>
        <family val="2"/>
      </rPr>
      <t>3</t>
    </r>
  </si>
  <si>
    <t>mill. tonn</t>
  </si>
  <si>
    <r>
      <t>33/9-6 Delta</t>
    </r>
    <r>
      <rPr>
        <vertAlign val="superscript"/>
        <sz val="10"/>
        <color theme="1"/>
        <rFont val="Arial"/>
        <family val="2"/>
      </rPr>
      <t>4)</t>
    </r>
  </si>
  <si>
    <r>
      <t>7220/11-1 (Alta)</t>
    </r>
    <r>
      <rPr>
        <vertAlign val="superscript"/>
        <sz val="10"/>
        <color theme="1"/>
        <rFont val="Arial"/>
        <family val="2"/>
      </rPr>
      <t>4)</t>
    </r>
  </si>
  <si>
    <t>Albuskjell</t>
  </si>
  <si>
    <t>Atla</t>
  </si>
  <si>
    <t>Brynhild</t>
  </si>
  <si>
    <t>Cod</t>
  </si>
  <si>
    <t>Edda</t>
  </si>
  <si>
    <t>Flyndre</t>
  </si>
  <si>
    <t>Frigg</t>
  </si>
  <si>
    <t>Frøy</t>
  </si>
  <si>
    <t>Gaupe</t>
  </si>
  <si>
    <t>Glitne</t>
  </si>
  <si>
    <t>Gyda</t>
  </si>
  <si>
    <t>Heimdal</t>
  </si>
  <si>
    <t>Huldra</t>
  </si>
  <si>
    <t>Jette</t>
  </si>
  <si>
    <t>Jotun</t>
  </si>
  <si>
    <t>Knarr</t>
  </si>
  <si>
    <t>Lille-Frigg</t>
  </si>
  <si>
    <t>Mime</t>
  </si>
  <si>
    <t>Murchison</t>
  </si>
  <si>
    <t>Nordøst Frigg</t>
  </si>
  <si>
    <t>Odin</t>
  </si>
  <si>
    <t>Oselvar</t>
  </si>
  <si>
    <t>Skirne</t>
  </si>
  <si>
    <t>Tommeliten Gamma</t>
  </si>
  <si>
    <t>Vale</t>
  </si>
  <si>
    <t>Varg</t>
  </si>
  <si>
    <t>Veslefrikk</t>
  </si>
  <si>
    <t>Vest Ekofisk</t>
  </si>
  <si>
    <t>Volve</t>
  </si>
  <si>
    <t>Yttergryta</t>
  </si>
  <si>
    <t>Øst Frigg</t>
  </si>
  <si>
    <r>
      <t xml:space="preserve">Produsert og solgt fra nedstengde felt
</t>
    </r>
    <r>
      <rPr>
        <i/>
        <sz val="10"/>
        <rFont val="Arial"/>
        <family val="2"/>
      </rPr>
      <t>Sum fields with ceased production</t>
    </r>
  </si>
  <si>
    <r>
      <t>16/1-12 Troldhaugen</t>
    </r>
    <r>
      <rPr>
        <vertAlign val="superscript"/>
        <sz val="10"/>
        <rFont val="Arial"/>
        <family val="2"/>
      </rPr>
      <t>5)</t>
    </r>
  </si>
  <si>
    <t>DVALIN</t>
  </si>
  <si>
    <r>
      <t xml:space="preserve">GIMLE </t>
    </r>
    <r>
      <rPr>
        <vertAlign val="superscript"/>
        <sz val="10"/>
        <rFont val="Arial"/>
        <family val="2"/>
      </rPr>
      <t>8)</t>
    </r>
  </si>
  <si>
    <t>GINA KROGH</t>
  </si>
  <si>
    <r>
      <t>HEIDRUN</t>
    </r>
    <r>
      <rPr>
        <vertAlign val="superscript"/>
        <sz val="10"/>
        <rFont val="Arial"/>
        <family val="2"/>
      </rPr>
      <t>6)</t>
    </r>
  </si>
  <si>
    <t xml:space="preserve">SLEIPNER VEST </t>
  </si>
  <si>
    <t>TOMMELITEN A</t>
  </si>
  <si>
    <r>
      <t>TROLL</t>
    </r>
    <r>
      <rPr>
        <vertAlign val="superscript"/>
        <sz val="10"/>
        <rFont val="Arial"/>
        <family val="2"/>
      </rPr>
      <t>7)</t>
    </r>
  </si>
  <si>
    <r>
      <t xml:space="preserve">Produsert og solgt fra felt i produksjon
</t>
    </r>
    <r>
      <rPr>
        <i/>
        <sz val="10"/>
        <rFont val="Arial"/>
        <family val="2"/>
      </rPr>
      <t>Sum production from producing fields</t>
    </r>
  </si>
  <si>
    <r>
      <t xml:space="preserve">Sum solgt og levert
</t>
    </r>
    <r>
      <rPr>
        <i/>
        <sz val="10"/>
        <rFont val="Arial"/>
        <family val="2"/>
      </rPr>
      <t>Sum sold and delivered</t>
    </r>
  </si>
  <si>
    <r>
      <t>2) 1,9 er omregningsfaktoren for NGL i tonn til Sm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.</t>
    </r>
  </si>
  <si>
    <t>3) Funnår er oppgitt for den funnbrønnen som påviste forekomsten, og som er grunnlag for utviklingen av feltet</t>
  </si>
  <si>
    <t>4) Prøveutvinning er avsluttet</t>
  </si>
  <si>
    <t>5) Prøveutvinning pågår</t>
  </si>
  <si>
    <t>6) Heidrun omfatter leveranse til Tjeldbergodden</t>
  </si>
  <si>
    <t>7) Troll omfatter TOGI</t>
  </si>
  <si>
    <t>8) Gimle inneholder historisk produksjon fra det tidligere Sindre feltet</t>
  </si>
  <si>
    <t>1) The sales volumes in the table deviate from the production figures on the Norwegian Offhore Directorate's fact pages because value adjustments and commercial agreements are not included</t>
  </si>
  <si>
    <t>3) Discovery year is given for the discovery well that found the deposit that was the basis for development of the field in question</t>
  </si>
  <si>
    <t>4) Test production is completed</t>
  </si>
  <si>
    <t>5) Test production is ongoing</t>
  </si>
  <si>
    <t>6) Heidrun includes delivery to Tjeldbergodden</t>
  </si>
  <si>
    <t>7) Troll includes TOGI</t>
  </si>
  <si>
    <t>8) Gimle includes historical production from the former Sindre field</t>
  </si>
  <si>
    <r>
      <t xml:space="preserve">Reserver i felt. (Ressursklasse 1, 2 og 3)
</t>
    </r>
    <r>
      <rPr>
        <i/>
        <sz val="12"/>
        <rFont val="Arial"/>
        <family val="2"/>
      </rPr>
      <t>Reserves in fields.  (Resource Classes 1, 2 and 3)</t>
    </r>
  </si>
  <si>
    <r>
      <t xml:space="preserve"> Reserver inklusiv solgt og levert</t>
    </r>
    <r>
      <rPr>
        <b/>
        <vertAlign val="superscript"/>
        <sz val="9"/>
        <rFont val="Arial"/>
        <family val="2"/>
      </rPr>
      <t xml:space="preserve">1) </t>
    </r>
    <r>
      <rPr>
        <b/>
        <sz val="9"/>
        <rFont val="Arial"/>
        <family val="2"/>
      </rPr>
      <t xml:space="preserve">
</t>
    </r>
    <r>
      <rPr>
        <i/>
        <sz val="9"/>
        <rFont val="Arial"/>
        <family val="2"/>
      </rPr>
      <t>Reserves inclusiv sold and delievered volumes</t>
    </r>
    <r>
      <rPr>
        <i/>
        <vertAlign val="superscript"/>
        <sz val="9"/>
        <rFont val="Arial"/>
        <family val="2"/>
      </rPr>
      <t>1)</t>
    </r>
  </si>
  <si>
    <r>
      <t>Reserver</t>
    </r>
    <r>
      <rPr>
        <b/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 xml:space="preserve"> Reserves</t>
    </r>
    <r>
      <rPr>
        <i/>
        <vertAlign val="superscript"/>
        <sz val="9"/>
        <rFont val="Arial"/>
        <family val="2"/>
      </rPr>
      <t>1)</t>
    </r>
  </si>
  <si>
    <t>Felt/field</t>
  </si>
  <si>
    <r>
      <t xml:space="preserve">Olje
</t>
    </r>
    <r>
      <rPr>
        <i/>
        <sz val="9"/>
        <rFont val="Arial"/>
        <family val="2"/>
      </rPr>
      <t>Oil</t>
    </r>
  </si>
  <si>
    <r>
      <t xml:space="preserve">Gass
</t>
    </r>
    <r>
      <rPr>
        <i/>
        <sz val="9"/>
        <rFont val="Arial"/>
        <family val="2"/>
      </rPr>
      <t>Gas</t>
    </r>
  </si>
  <si>
    <r>
      <t>NGL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 xml:space="preserve">
</t>
    </r>
    <r>
      <rPr>
        <i/>
        <sz val="9"/>
        <rFont val="Arial"/>
        <family val="2"/>
      </rPr>
      <t>NGL</t>
    </r>
    <r>
      <rPr>
        <i/>
        <vertAlign val="superscript"/>
        <sz val="9"/>
        <rFont val="Arial"/>
        <family val="2"/>
      </rPr>
      <t>2</t>
    </r>
  </si>
  <si>
    <r>
      <t xml:space="preserve">Kond.
</t>
    </r>
    <r>
      <rPr>
        <i/>
        <sz val="9"/>
        <rFont val="Arial"/>
        <family val="2"/>
      </rPr>
      <t>Condensate</t>
    </r>
  </si>
  <si>
    <r>
      <t xml:space="preserve">Sum o.e </t>
    </r>
    <r>
      <rPr>
        <vertAlign val="superscript"/>
        <sz val="9"/>
        <rFont val="Arial"/>
        <family val="2"/>
      </rPr>
      <t>2)</t>
    </r>
  </si>
  <si>
    <r>
      <t>Sum o.e</t>
    </r>
    <r>
      <rPr>
        <vertAlign val="superscript"/>
        <sz val="9"/>
        <rFont val="Arial"/>
        <family val="2"/>
      </rPr>
      <t xml:space="preserve"> 2)</t>
    </r>
  </si>
  <si>
    <r>
      <t>mill Sm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 xml:space="preserve">
</t>
    </r>
    <r>
      <rPr>
        <i/>
        <sz val="9"/>
        <rFont val="Arial"/>
        <family val="2"/>
      </rPr>
      <t>mill Sm</t>
    </r>
    <r>
      <rPr>
        <i/>
        <vertAlign val="superscript"/>
        <sz val="9"/>
        <rFont val="Arial"/>
        <family val="2"/>
      </rPr>
      <t>3</t>
    </r>
  </si>
  <si>
    <r>
      <t>mrd Sm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 xml:space="preserve">
</t>
    </r>
    <r>
      <rPr>
        <i/>
        <sz val="9"/>
        <rFont val="Arial"/>
        <family val="2"/>
      </rPr>
      <t>bill Sm</t>
    </r>
    <r>
      <rPr>
        <i/>
        <vertAlign val="superscript"/>
        <sz val="9"/>
        <rFont val="Arial"/>
        <family val="2"/>
      </rPr>
      <t>3</t>
    </r>
  </si>
  <si>
    <r>
      <t xml:space="preserve">mill tonn
</t>
    </r>
    <r>
      <rPr>
        <i/>
        <sz val="9"/>
        <rFont val="Arial"/>
        <family val="2"/>
      </rPr>
      <t>mill tonn</t>
    </r>
  </si>
  <si>
    <r>
      <t>ALVE NORD</t>
    </r>
    <r>
      <rPr>
        <vertAlign val="superscript"/>
        <sz val="11"/>
        <color theme="1"/>
        <rFont val="Calibri"/>
        <family val="2"/>
        <scheme val="minor"/>
      </rPr>
      <t>3)</t>
    </r>
  </si>
  <si>
    <r>
      <t>BERLING</t>
    </r>
    <r>
      <rPr>
        <vertAlign val="superscript"/>
        <sz val="11"/>
        <color theme="1"/>
        <rFont val="Calibri"/>
        <family val="2"/>
        <scheme val="minor"/>
      </rPr>
      <t>3)</t>
    </r>
  </si>
  <si>
    <r>
      <t>DVALIN</t>
    </r>
    <r>
      <rPr>
        <vertAlign val="superscript"/>
        <sz val="11"/>
        <color theme="1"/>
        <rFont val="Calibri"/>
        <family val="2"/>
        <scheme val="minor"/>
      </rPr>
      <t>4)</t>
    </r>
  </si>
  <si>
    <r>
      <t>FENRIS</t>
    </r>
    <r>
      <rPr>
        <vertAlign val="superscript"/>
        <sz val="11"/>
        <color theme="1"/>
        <rFont val="Calibri"/>
        <family val="2"/>
        <scheme val="minor"/>
      </rPr>
      <t>3)</t>
    </r>
  </si>
  <si>
    <r>
      <t>FULLA</t>
    </r>
    <r>
      <rPr>
        <vertAlign val="superscript"/>
        <sz val="11"/>
        <color theme="1"/>
        <rFont val="Calibri"/>
        <family val="2"/>
        <scheme val="minor"/>
      </rPr>
      <t>3)</t>
    </r>
  </si>
  <si>
    <r>
      <t>GIMLE</t>
    </r>
    <r>
      <rPr>
        <vertAlign val="superscript"/>
        <sz val="11"/>
        <color theme="1"/>
        <rFont val="Calibri"/>
        <family val="2"/>
        <scheme val="minor"/>
      </rPr>
      <t>5)</t>
    </r>
  </si>
  <si>
    <r>
      <t>HALTEN ØST</t>
    </r>
    <r>
      <rPr>
        <vertAlign val="superscript"/>
        <sz val="11"/>
        <color theme="1"/>
        <rFont val="Calibri"/>
        <family val="2"/>
        <scheme val="minor"/>
      </rPr>
      <t>3)</t>
    </r>
  </si>
  <si>
    <r>
      <t>HANZ</t>
    </r>
    <r>
      <rPr>
        <vertAlign val="superscript"/>
        <sz val="11"/>
        <color theme="1"/>
        <rFont val="Calibri"/>
        <family val="2"/>
        <scheme val="minor"/>
      </rPr>
      <t>3)</t>
    </r>
  </si>
  <si>
    <r>
      <t>HUGIN</t>
    </r>
    <r>
      <rPr>
        <vertAlign val="superscript"/>
        <sz val="11"/>
        <color theme="1"/>
        <rFont val="Calibri"/>
        <family val="2"/>
        <scheme val="minor"/>
      </rPr>
      <t>3)</t>
    </r>
  </si>
  <si>
    <r>
      <t>IDUN NORD</t>
    </r>
    <r>
      <rPr>
        <vertAlign val="superscript"/>
        <sz val="11"/>
        <color theme="1"/>
        <rFont val="Calibri"/>
        <family val="2"/>
        <scheme val="minor"/>
      </rPr>
      <t>3)</t>
    </r>
  </si>
  <si>
    <r>
      <t>IRPA</t>
    </r>
    <r>
      <rPr>
        <vertAlign val="superscript"/>
        <sz val="11"/>
        <color theme="1"/>
        <rFont val="Calibri"/>
        <family val="2"/>
        <scheme val="minor"/>
      </rPr>
      <t>3)</t>
    </r>
  </si>
  <si>
    <r>
      <t>JOHAN CASTBERG</t>
    </r>
    <r>
      <rPr>
        <vertAlign val="superscript"/>
        <sz val="11"/>
        <color theme="1"/>
        <rFont val="Calibri"/>
        <family val="2"/>
        <scheme val="minor"/>
      </rPr>
      <t>3)</t>
    </r>
  </si>
  <si>
    <r>
      <t>MUNIN</t>
    </r>
    <r>
      <rPr>
        <vertAlign val="superscript"/>
        <sz val="11"/>
        <color theme="1"/>
        <rFont val="Calibri"/>
        <family val="2"/>
        <scheme val="minor"/>
      </rPr>
      <t>3)</t>
    </r>
  </si>
  <si>
    <r>
      <t>SYMRA</t>
    </r>
    <r>
      <rPr>
        <vertAlign val="superscript"/>
        <sz val="11"/>
        <color theme="1"/>
        <rFont val="Calibri"/>
        <family val="2"/>
        <scheme val="minor"/>
      </rPr>
      <t>3)</t>
    </r>
  </si>
  <si>
    <r>
      <t>TYRVING</t>
    </r>
    <r>
      <rPr>
        <vertAlign val="superscript"/>
        <sz val="11"/>
        <color theme="1"/>
        <rFont val="Calibri"/>
        <family val="2"/>
        <scheme val="minor"/>
      </rPr>
      <t>3)</t>
    </r>
  </si>
  <si>
    <r>
      <t>VERDANDE</t>
    </r>
    <r>
      <rPr>
        <vertAlign val="superscript"/>
        <sz val="11"/>
        <color theme="1"/>
        <rFont val="Calibri"/>
        <family val="2"/>
        <scheme val="minor"/>
      </rPr>
      <t>3)</t>
    </r>
  </si>
  <si>
    <r>
      <t>ØRN</t>
    </r>
    <r>
      <rPr>
        <vertAlign val="superscript"/>
        <sz val="11"/>
        <color theme="1"/>
        <rFont val="Calibri"/>
        <family val="2"/>
        <scheme val="minor"/>
      </rPr>
      <t>3)</t>
    </r>
  </si>
  <si>
    <t>SUM</t>
  </si>
  <si>
    <r>
      <t>2) Omregningsfaktor for NGL i tonn til Sm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er 1,9</t>
    </r>
  </si>
  <si>
    <t>4) Dvalin inneholder reservene i Dvalin nord - utbyggingen</t>
  </si>
  <si>
    <t>5) Gimle inkluderer reservene fra det tidligere Sindre feltet</t>
  </si>
  <si>
    <r>
      <t>2) 1 tonne NGL = 1.9 Sm</t>
    </r>
    <r>
      <rPr>
        <i/>
        <vertAlign val="superscript"/>
        <sz val="8"/>
        <rFont val="Arial"/>
        <family val="2"/>
      </rPr>
      <t>3</t>
    </r>
    <r>
      <rPr>
        <i/>
        <sz val="8"/>
        <rFont val="Arial"/>
        <family val="2"/>
      </rPr>
      <t xml:space="preserve"> NGL</t>
    </r>
  </si>
  <si>
    <t>4) Dvalin includes the reserves in the Dvalin nord development</t>
  </si>
  <si>
    <t xml:space="preserve">Reserver i funn hvor prøveutvinning pågår (Ressursklasse 1)
Recoverable and remaining reserves in projects where test production is ongoing (Resource Class 1) </t>
  </si>
  <si>
    <r>
      <t>Reserver</t>
    </r>
    <r>
      <rPr>
        <b/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 xml:space="preserve"> Reserves</t>
    </r>
    <r>
      <rPr>
        <i/>
        <vertAlign val="superscript"/>
        <sz val="9"/>
        <rFont val="Arial"/>
        <family val="2"/>
      </rPr>
      <t>1</t>
    </r>
    <r>
      <rPr>
        <i/>
        <sz val="9"/>
        <rFont val="Arial"/>
        <family val="2"/>
      </rPr>
      <t>)</t>
    </r>
  </si>
  <si>
    <t>Funn</t>
  </si>
  <si>
    <t>Discovery</t>
  </si>
  <si>
    <t>16/1-12 Troldhaugen</t>
  </si>
  <si>
    <r>
      <t>2) 1 tonn NGL = 1.9 Sm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NGL</t>
    </r>
  </si>
  <si>
    <r>
      <t>2) 1 tonne NGL = 1.9 Sm</t>
    </r>
    <r>
      <rPr>
        <i/>
        <vertAlign val="superscript"/>
        <sz val="9"/>
        <rFont val="Arial"/>
        <family val="2"/>
      </rPr>
      <t>3</t>
    </r>
    <r>
      <rPr>
        <i/>
        <sz val="9"/>
        <rFont val="Arial"/>
        <family val="2"/>
      </rPr>
      <t xml:space="preserve"> NGL</t>
    </r>
  </si>
  <si>
    <r>
      <t xml:space="preserve">Reserver i funn som har fått godkjent prøveutvinning (Ressursklasse 2F)
</t>
    </r>
    <r>
      <rPr>
        <i/>
        <sz val="12"/>
        <rFont val="Arial"/>
        <family val="2"/>
      </rPr>
      <t xml:space="preserve">Reserves in projects where test production is approved (Resource Class 2F) </t>
    </r>
  </si>
  <si>
    <r>
      <t>NGL</t>
    </r>
    <r>
      <rPr>
        <b/>
        <vertAlign val="superscript"/>
        <sz val="9"/>
        <rFont val="Arial"/>
        <family val="2"/>
      </rPr>
      <t>2)</t>
    </r>
    <r>
      <rPr>
        <b/>
        <sz val="9"/>
        <rFont val="Arial"/>
        <family val="2"/>
      </rPr>
      <t xml:space="preserve">
</t>
    </r>
    <r>
      <rPr>
        <i/>
        <sz val="9"/>
        <rFont val="Arial"/>
        <family val="2"/>
      </rPr>
      <t>NGL</t>
    </r>
    <r>
      <rPr>
        <i/>
        <vertAlign val="superscript"/>
        <sz val="9"/>
        <rFont val="Arial"/>
        <family val="2"/>
      </rPr>
      <t>2)</t>
    </r>
  </si>
  <si>
    <r>
      <t>Sum o.e</t>
    </r>
    <r>
      <rPr>
        <b/>
        <vertAlign val="superscript"/>
        <sz val="9"/>
        <rFont val="Arial"/>
        <family val="2"/>
      </rPr>
      <t>1</t>
    </r>
  </si>
  <si>
    <r>
      <t>Funnår</t>
    </r>
    <r>
      <rPr>
        <b/>
        <vertAlign val="superscript"/>
        <sz val="9"/>
        <rFont val="Arial"/>
        <family val="2"/>
      </rPr>
      <t xml:space="preserve">
</t>
    </r>
    <r>
      <rPr>
        <i/>
        <sz val="9"/>
        <rFont val="Arial"/>
        <family val="2"/>
      </rPr>
      <t>Discovery year</t>
    </r>
  </si>
  <si>
    <r>
      <t>34/11-2 S (Nøkken)</t>
    </r>
    <r>
      <rPr>
        <vertAlign val="superscript"/>
        <sz val="11"/>
        <color theme="1"/>
        <rFont val="Calibri"/>
        <family val="2"/>
        <scheme val="minor"/>
      </rPr>
      <t>3)</t>
    </r>
  </si>
  <si>
    <t>Totalt</t>
  </si>
  <si>
    <r>
      <t>2) 1,9 er omregningsfaktoren for NGL i tonn til Sm</t>
    </r>
    <r>
      <rPr>
        <vertAlign val="superscript"/>
        <sz val="9"/>
        <rFont val="Arial"/>
        <family val="2"/>
      </rPr>
      <t>3</t>
    </r>
  </si>
  <si>
    <t>3) Prøveutvinning er godkjent</t>
  </si>
  <si>
    <t>3) Test production is approved</t>
  </si>
  <si>
    <r>
      <t xml:space="preserve">Reserver i funn der rettighetshaverne har besluttet utvinning  (Ressursklasse 3)
</t>
    </r>
    <r>
      <rPr>
        <i/>
        <sz val="12"/>
        <rFont val="Arial"/>
        <family val="2"/>
      </rPr>
      <t xml:space="preserve">Reserves in discoveries  which the licensees have decided for production (Resource Class 3) </t>
    </r>
  </si>
  <si>
    <t>15/5-2 Eirin</t>
  </si>
  <si>
    <t>Ressurser i funn i avklaringsfase (Ressursklasse 4F)</t>
  </si>
  <si>
    <t>Resources in clarification phase (Resource Class 4F)</t>
  </si>
  <si>
    <r>
      <t>Funn</t>
    </r>
    <r>
      <rPr>
        <b/>
        <vertAlign val="superscript"/>
        <sz val="9"/>
        <rFont val="Arial"/>
        <family val="2"/>
      </rPr>
      <t>1)</t>
    </r>
  </si>
  <si>
    <r>
      <t>NGL</t>
    </r>
    <r>
      <rPr>
        <b/>
        <vertAlign val="superscript"/>
        <sz val="9"/>
        <rFont val="Arial"/>
        <family val="2"/>
      </rPr>
      <t>2</t>
    </r>
  </si>
  <si>
    <t>Kond.</t>
  </si>
  <si>
    <r>
      <t>Sum o.e</t>
    </r>
    <r>
      <rPr>
        <b/>
        <vertAlign val="superscript"/>
        <sz val="9"/>
        <rFont val="Arial"/>
        <family val="2"/>
      </rPr>
      <t>2</t>
    </r>
  </si>
  <si>
    <r>
      <t>Funnår</t>
    </r>
    <r>
      <rPr>
        <b/>
        <vertAlign val="superscript"/>
        <sz val="9"/>
        <rFont val="Arial"/>
        <family val="2"/>
      </rPr>
      <t>3)</t>
    </r>
  </si>
  <si>
    <t>Oil</t>
  </si>
  <si>
    <t>Gas</t>
  </si>
  <si>
    <r>
      <t>NGL</t>
    </r>
    <r>
      <rPr>
        <i/>
        <vertAlign val="superscript"/>
        <sz val="9"/>
        <rFont val="Arial"/>
        <family val="2"/>
      </rPr>
      <t>2</t>
    </r>
  </si>
  <si>
    <t>Condensate</t>
  </si>
  <si>
    <r>
      <t>Discovery year</t>
    </r>
    <r>
      <rPr>
        <i/>
        <vertAlign val="superscript"/>
        <sz val="9"/>
        <rFont val="Arial"/>
        <family val="2"/>
      </rPr>
      <t>3)</t>
    </r>
  </si>
  <si>
    <r>
      <t>Discovery</t>
    </r>
    <r>
      <rPr>
        <i/>
        <vertAlign val="superscript"/>
        <sz val="9"/>
        <rFont val="Arial"/>
        <family val="2"/>
      </rPr>
      <t>1)</t>
    </r>
  </si>
  <si>
    <r>
      <t>mill Sm</t>
    </r>
    <r>
      <rPr>
        <b/>
        <vertAlign val="superscript"/>
        <sz val="9"/>
        <rFont val="Arial"/>
        <family val="2"/>
      </rPr>
      <t>3</t>
    </r>
  </si>
  <si>
    <r>
      <t>mrd Sm</t>
    </r>
    <r>
      <rPr>
        <b/>
        <vertAlign val="superscript"/>
        <sz val="9"/>
        <rFont val="Arial"/>
        <family val="2"/>
      </rPr>
      <t>3</t>
    </r>
  </si>
  <si>
    <r>
      <t>mill Sm</t>
    </r>
    <r>
      <rPr>
        <i/>
        <vertAlign val="superscript"/>
        <sz val="9"/>
        <rFont val="Arial"/>
        <family val="2"/>
      </rPr>
      <t>3</t>
    </r>
  </si>
  <si>
    <r>
      <t>bill Sm</t>
    </r>
    <r>
      <rPr>
        <i/>
        <vertAlign val="superscript"/>
        <sz val="9"/>
        <rFont val="Arial"/>
        <family val="2"/>
      </rPr>
      <t>3</t>
    </r>
  </si>
  <si>
    <t>3/7-8 S (Trym Sør)</t>
  </si>
  <si>
    <r>
      <t>30/2-5 S (Atlantis)</t>
    </r>
    <r>
      <rPr>
        <vertAlign val="superscript"/>
        <sz val="11"/>
        <color theme="1"/>
        <rFont val="Calibri"/>
        <family val="2"/>
      </rPr>
      <t>4)</t>
    </r>
  </si>
  <si>
    <t>31/7-1 (Brasse)</t>
  </si>
  <si>
    <r>
      <t>34/6-2 S (Garantiana)</t>
    </r>
    <r>
      <rPr>
        <vertAlign val="superscript"/>
        <sz val="11"/>
        <color theme="1"/>
        <rFont val="Calibri"/>
        <family val="2"/>
      </rPr>
      <t>5)</t>
    </r>
  </si>
  <si>
    <t>6406/9-1 Linnorm</t>
  </si>
  <si>
    <r>
      <t>7120/12-2 (Alke Sør)</t>
    </r>
    <r>
      <rPr>
        <vertAlign val="superscript"/>
        <sz val="11"/>
        <color theme="1"/>
        <rFont val="Calibri"/>
        <family val="2"/>
      </rPr>
      <t>6)</t>
    </r>
  </si>
  <si>
    <r>
      <t>7220/11-1 (Alta)</t>
    </r>
    <r>
      <rPr>
        <vertAlign val="superscript"/>
        <sz val="11"/>
        <color theme="1"/>
        <rFont val="Calibri"/>
        <family val="2"/>
      </rPr>
      <t>7)</t>
    </r>
  </si>
  <si>
    <r>
      <t>7324/8-1 (Wisting)</t>
    </r>
    <r>
      <rPr>
        <vertAlign val="superscript"/>
        <sz val="11"/>
        <color theme="1"/>
        <rFont val="Calibri"/>
        <family val="2"/>
      </rPr>
      <t>8)</t>
    </r>
  </si>
  <si>
    <t>1) Navn i parentes er ikke-offisielle funn navn</t>
  </si>
  <si>
    <t>3) Funnår er oppgitt for den funnbrønnen som påviste forekomsten, og som er grunnlag for utviklingen av funnet</t>
  </si>
  <si>
    <t xml:space="preserve">4) 30/2-5S (Atlantis) inkluderer ressurser i 30/3-9 (RK 7F) - funnår 2000  </t>
  </si>
  <si>
    <t>5) 34/6-2 S (Garantiana) inkluderer ressurser i 34/6-5 S (RK 5F) - funnår 2021</t>
  </si>
  <si>
    <t>6) 7120/12-2 (Alke Sør) inkluderer ressurser i 7120/12-3 (Alke Nord) - funnår 1983</t>
  </si>
  <si>
    <t>7) 7220/11-1 (Alta) inkluderer ressurser i RK 5F og RK 7F, men ikke fra avsluttet prøveutvinning</t>
  </si>
  <si>
    <t>8) 7324/8-1 (Wisting) inkluderer ressurser i 7324/7-2 (Hanssen) - funnår 2014</t>
  </si>
  <si>
    <t>1) Names in brackets are not official discovery name</t>
  </si>
  <si>
    <t>3) Discovery year is given for the discovery well that found the deposit and that is the basis for development of the discovery in question</t>
  </si>
  <si>
    <t xml:space="preserve">4) 30/2-5S (Atlantis) includes resources in 30/3-9 (RC 7F) - discovery year 2000 </t>
  </si>
  <si>
    <t>5) 34/6-2 S (Garantiana) includes resources in 34/6-5 S (RC 5F) - discovery year 2021</t>
  </si>
  <si>
    <t>6) 7120/12-2 (Alke Sør) includes resources in 7120/12-3 (Alke Nord) - discovery year 1983</t>
  </si>
  <si>
    <t>7) 7220/11-1 (Alta) includes resources in RC 5F and RC 7F, but not from the completed test production</t>
  </si>
  <si>
    <t>8) 7324/8-1 (Wisting) includes  resources in 7324/7-2 (Hanssen) - discovery year 2014</t>
  </si>
  <si>
    <t>Ressurser i funn der utvinning er sannsynlig, men uavklart (Ressursklasse 5F)</t>
  </si>
  <si>
    <t>Resources in discoveries where development is likely but unclarified (Resource Class 5F)</t>
  </si>
  <si>
    <t xml:space="preserve">15/3-12 S </t>
  </si>
  <si>
    <t>15/3-4 (Sigrun)</t>
  </si>
  <si>
    <t>24/6-1 (Peik)</t>
  </si>
  <si>
    <t>24/9-14 S (Froskelår)</t>
  </si>
  <si>
    <t>30/5-3 S (Corvus)</t>
  </si>
  <si>
    <t>31/1-2 S (Røver Nord)</t>
  </si>
  <si>
    <t>31/1-3 S (Røver Sør)</t>
  </si>
  <si>
    <r>
      <t>34/10-54 S (Valemon Nord)</t>
    </r>
    <r>
      <rPr>
        <vertAlign val="superscript"/>
        <sz val="11"/>
        <color theme="1"/>
        <rFont val="Calibri"/>
        <family val="2"/>
        <scheme val="minor"/>
      </rPr>
      <t>4)</t>
    </r>
  </si>
  <si>
    <r>
      <t>34/11-2 S (Nøkken)</t>
    </r>
    <r>
      <rPr>
        <vertAlign val="superscript"/>
        <sz val="11"/>
        <color theme="1"/>
        <rFont val="Calibri"/>
        <family val="2"/>
        <scheme val="minor"/>
      </rPr>
      <t>5)</t>
    </r>
  </si>
  <si>
    <t>34/12-1 (Afrodite)</t>
  </si>
  <si>
    <r>
      <t>34/4-15 S (Dugong)</t>
    </r>
    <r>
      <rPr>
        <vertAlign val="superscript"/>
        <sz val="11"/>
        <color theme="1"/>
        <rFont val="Calibri"/>
        <family val="2"/>
        <scheme val="minor"/>
      </rPr>
      <t>6)</t>
    </r>
  </si>
  <si>
    <t>35/10-7 S (Toppand)</t>
  </si>
  <si>
    <t>35/10-8 S (Kveikje)</t>
  </si>
  <si>
    <r>
      <t>35/11-18 (Syrah)</t>
    </r>
    <r>
      <rPr>
        <vertAlign val="superscript"/>
        <sz val="11"/>
        <color theme="1"/>
        <rFont val="Calibri"/>
        <family val="2"/>
        <scheme val="minor"/>
      </rPr>
      <t>7)</t>
    </r>
  </si>
  <si>
    <t>35/11-24 S (Swisher)</t>
  </si>
  <si>
    <t>35/12-2 (Grosbeak)</t>
  </si>
  <si>
    <t>35/2-1 (Peon)</t>
  </si>
  <si>
    <t>35/6-3 S (Ofelia)</t>
  </si>
  <si>
    <t>35/8-3 (Aurora)</t>
  </si>
  <si>
    <t>35/9-3 (Hamlet)</t>
  </si>
  <si>
    <r>
      <t>6406/3-10 (Bergknapp)</t>
    </r>
    <r>
      <rPr>
        <vertAlign val="superscript"/>
        <sz val="11"/>
        <color theme="1"/>
        <rFont val="Calibri"/>
        <family val="2"/>
        <scheme val="minor"/>
      </rPr>
      <t>8)</t>
    </r>
  </si>
  <si>
    <t>6407/7-8 (Noatun)</t>
  </si>
  <si>
    <r>
      <t>6407/7-9 S</t>
    </r>
    <r>
      <rPr>
        <vertAlign val="superscript"/>
        <sz val="11"/>
        <color theme="1"/>
        <rFont val="Calibri"/>
        <family val="2"/>
        <scheme val="minor"/>
      </rPr>
      <t>9)</t>
    </r>
  </si>
  <si>
    <t>6407/8-8 S (Calypso)</t>
  </si>
  <si>
    <t>6507/2-6</t>
  </si>
  <si>
    <t>6507/3-15</t>
  </si>
  <si>
    <r>
      <t>6507/4-2 S</t>
    </r>
    <r>
      <rPr>
        <vertAlign val="superscript"/>
        <sz val="11"/>
        <color theme="1"/>
        <rFont val="Calibri"/>
        <family val="2"/>
        <scheme val="minor"/>
      </rPr>
      <t>10)</t>
    </r>
  </si>
  <si>
    <t>6507/5-9 S (Shrek)</t>
  </si>
  <si>
    <t>6507/8-9 (Carmen)</t>
  </si>
  <si>
    <r>
      <t>7120/1-3 (Gohta)</t>
    </r>
    <r>
      <rPr>
        <vertAlign val="superscript"/>
        <sz val="11"/>
        <color theme="1"/>
        <rFont val="Calibri"/>
        <family val="2"/>
        <scheme val="minor"/>
      </rPr>
      <t>11)</t>
    </r>
  </si>
  <si>
    <t>7219/8-2 (Iskrystall)</t>
  </si>
  <si>
    <t>7220/4-1 (Kramsnø)</t>
  </si>
  <si>
    <t>7220/5-3 (Skruis)</t>
  </si>
  <si>
    <t>7220/7-2 S (Skavl)</t>
  </si>
  <si>
    <t>7220/7-4 (Isflak)</t>
  </si>
  <si>
    <t>7220/8-2 S (Snøfonn Nord)</t>
  </si>
  <si>
    <t>7220/8-3 (Skavl Stø)</t>
  </si>
  <si>
    <t>1) Navn i parentes er  ikke-offisielle funn navn</t>
  </si>
  <si>
    <t>4) 34/10-54 S (Valemon Nord) inkluderer ressurser i RK 7F og 34/10-54 A - funnår 2014</t>
  </si>
  <si>
    <t>5) Estimatene inkluderer kun ressurser i denne ressursklassen, funnet har også reserver i forbindelse med prøveutvinning</t>
  </si>
  <si>
    <t>6) 34/4-15 S (Dugong) inkluderer ressurser i 34/4-15 A (Sjøpølse) - funnår 2020</t>
  </si>
  <si>
    <t>7) 35/11-18 (Syrah) inkluderer ressurser i 35/11-20 S (Orion) - funnår 2016 og 35/11-20 B (Beaujolais) - funnår 2016</t>
  </si>
  <si>
    <t>8) 6406/3-10 (Bergknapp) inkluderer ressurser i RK 7F</t>
  </si>
  <si>
    <t>9) 6407/7-9 S inkluderer ressurser i 6407/7-9 A - funnår 2016</t>
  </si>
  <si>
    <t xml:space="preserve">10) 6507/4-2 S inkluderer ressurser i RK 7F.  Forekomster som  ikke er inkludert i Plan for utbygging og drift av 6507/4-2 S (Dvalin Nord). Eierskap fradelt til PL211 CS </t>
  </si>
  <si>
    <t>11) 7120/1-3 (Gohta) inkluderer ressurser i RK 7F</t>
  </si>
  <si>
    <t>1) Names in brackets are not official discovery names</t>
  </si>
  <si>
    <t xml:space="preserve">3) Discovery year is given for the discovery well that found the deposit and that is the basis for development of the discovery in question </t>
  </si>
  <si>
    <t>4) 34/10-54 S (Valemon Nord) includes resources in RC 7F and 34/10-54 A - discovery year 2014</t>
  </si>
  <si>
    <t>5) The estimat include resources in this resource class only, the discovery also have reserves related to test production</t>
  </si>
  <si>
    <t>6) 34/4-15 S (Dugong) includes resources in 34/4-15 A (Sjøpølse) - discovery year 2020</t>
  </si>
  <si>
    <t>7) 35/11-18 (Syrah) includes resources in 35/11-20 S (Orion) - discovery year 2016 og 35/11-20 B (Beaujolais) - discovery year 2016</t>
  </si>
  <si>
    <t>8) 6406/3-10 (Bergknapp) includes resources in RC 7F</t>
  </si>
  <si>
    <t>9) 6407/7-9 S includes resources in 6407/7-9 A - discovery year 2016</t>
  </si>
  <si>
    <t>10) 6507/4-2 S includes resources in RC 7F. Deposits that is not included in the Plan for Development and Operation of 6507/4-2 S (Dvalin Nord). Ownership is split into PL211 CS</t>
  </si>
  <si>
    <t>11) 7120/1-3 (Gohta) includes resources in RC 7F</t>
  </si>
  <si>
    <t>Ressurser i funn hvor utvinning ikke er evaluert (Ressursklasse 7F)</t>
  </si>
  <si>
    <t>Resources in discoveries where production is not evaluated</t>
  </si>
  <si>
    <t>(Resource Class 7F)</t>
  </si>
  <si>
    <t>Funnår</t>
  </si>
  <si>
    <t>Discovery year</t>
  </si>
  <si>
    <t>15/2-2 S (Eirik)</t>
  </si>
  <si>
    <t>16/1-26 S</t>
  </si>
  <si>
    <t>16/1-34 S (Lillefix)</t>
  </si>
  <si>
    <t>16/1-6 S (Verdandi)</t>
  </si>
  <si>
    <t>16/2-3 (Ragnarock)</t>
  </si>
  <si>
    <t>16/2-4</t>
  </si>
  <si>
    <t>2/4-17 Tjalve</t>
  </si>
  <si>
    <t>2/8-19 (Overly)</t>
  </si>
  <si>
    <t>24/9-10 S (Caterpillar)</t>
  </si>
  <si>
    <t>24/9-13 (Rumpetroll)</t>
  </si>
  <si>
    <t>24/9-15 S (Froskelår Nordøst)</t>
  </si>
  <si>
    <t>25/7-11 S (Norma)</t>
  </si>
  <si>
    <t>25/7-7 (Busta)</t>
  </si>
  <si>
    <t>30/5-4 S (Oswig)</t>
  </si>
  <si>
    <t>34/4-11 (Beta)</t>
  </si>
  <si>
    <t>35/10-10 S (Carmen)</t>
  </si>
  <si>
    <t>35/10-9 (Heisenberg)</t>
  </si>
  <si>
    <t>35/11-26 S (Mulder)</t>
  </si>
  <si>
    <t>35/6-4 A (Ofelia Kyrre)</t>
  </si>
  <si>
    <t>6406/12-G-1 H (Frisbee)</t>
  </si>
  <si>
    <t>6406/2-6 Ragnfrid</t>
  </si>
  <si>
    <t>6406/3-10 A (Åre)</t>
  </si>
  <si>
    <t>6407/1-7 (Solberg)</t>
  </si>
  <si>
    <t>6407/1-8 S (Sierra)</t>
  </si>
  <si>
    <t>6506/5-1 S (Nidhogg)</t>
  </si>
  <si>
    <t>6507/3-12 (Osprey)</t>
  </si>
  <si>
    <t>6507/4-1 (Warka)</t>
  </si>
  <si>
    <t>6507/5-10 S (Slagugle)</t>
  </si>
  <si>
    <t>6605/1-2 S (Obelix)</t>
  </si>
  <si>
    <t>7122/8-1 S (Countach)</t>
  </si>
  <si>
    <t>7122/9-1 (Lupa)</t>
  </si>
  <si>
    <t>7219/9-2 (Kayak)</t>
  </si>
  <si>
    <t>7220/6-2 R (Neiden)</t>
  </si>
  <si>
    <t>1) Names in brackets are not official  discovery names</t>
  </si>
  <si>
    <r>
      <t xml:space="preserve">Funn som i 2023 rapporteres som deler av 
andre felt eller funn
</t>
    </r>
    <r>
      <rPr>
        <i/>
        <sz val="12"/>
        <rFont val="Arial"/>
        <family val="2"/>
      </rPr>
      <t>Discoveries that are reported under other
fields and discoveries</t>
    </r>
  </si>
  <si>
    <r>
      <t xml:space="preserve">Funn </t>
    </r>
    <r>
      <rPr>
        <i/>
        <sz val="9"/>
        <rFont val="Arial"/>
        <family val="2"/>
      </rPr>
      <t>som i 2023 rapporteres som deler av 
andre felt eller funn
Discoveries that are reported under other
fields and discoveries</t>
    </r>
  </si>
  <si>
    <r>
      <t xml:space="preserve">Inkludert i felt
</t>
    </r>
    <r>
      <rPr>
        <i/>
        <sz val="9"/>
        <rFont val="Arial"/>
        <family val="2"/>
      </rPr>
      <t>Included in field</t>
    </r>
  </si>
  <si>
    <r>
      <t>Funnår</t>
    </r>
    <r>
      <rPr>
        <b/>
        <sz val="9"/>
        <rFont val="Arial"/>
        <family val="2"/>
      </rPr>
      <t xml:space="preserve">
</t>
    </r>
    <r>
      <rPr>
        <i/>
        <sz val="9"/>
        <rFont val="Arial"/>
        <family val="2"/>
      </rPr>
      <t>Discovery year</t>
    </r>
  </si>
  <si>
    <t>6706/12-1</t>
  </si>
  <si>
    <t>6706/12-2 (Snefrid Nord)</t>
  </si>
  <si>
    <t>6707/10-2 S</t>
  </si>
  <si>
    <t>6507/3-5 S</t>
  </si>
  <si>
    <t>6507/3-8 Andvare</t>
  </si>
  <si>
    <t>24/6-4 Alvheim</t>
  </si>
  <si>
    <t>25/4-10 S</t>
  </si>
  <si>
    <t>25/4-3 (Gekko)</t>
  </si>
  <si>
    <t>25/4-7 Alvheim</t>
  </si>
  <si>
    <t>25/7-5</t>
  </si>
  <si>
    <t>25/8-1 (Ringhorne Forseti)</t>
  </si>
  <si>
    <t>25/8-10 S Ringhorne</t>
  </si>
  <si>
    <t>25/8-11 Ringhorne</t>
  </si>
  <si>
    <t>25/8-20 B</t>
  </si>
  <si>
    <t>25/8-20 S</t>
  </si>
  <si>
    <t>25/8-C-20</t>
  </si>
  <si>
    <t>31/4-11</t>
  </si>
  <si>
    <t>31/4-A-1 B (Talisker East)</t>
  </si>
  <si>
    <t>31/4-A-12 B</t>
  </si>
  <si>
    <t>31/4-A-13 E</t>
  </si>
  <si>
    <t>31/4-A-1-A</t>
  </si>
  <si>
    <t>31/4-A-30 B</t>
  </si>
  <si>
    <t>25/11-27 (F-struktur)</t>
  </si>
  <si>
    <t>24/9-12 S (Frosk)</t>
  </si>
  <si>
    <t>7/11-7</t>
  </si>
  <si>
    <t>COD</t>
  </si>
  <si>
    <t>6407/9-9 (Hasselmus)</t>
  </si>
  <si>
    <t>6507/4-2 S (Dvalin Nord)</t>
  </si>
  <si>
    <t>6507/7-15 S Dvalin</t>
  </si>
  <si>
    <t>2/7-8</t>
  </si>
  <si>
    <t>6406/12-3 A (Bue)</t>
  </si>
  <si>
    <t>2/4-23 S (Julius)</t>
  </si>
  <si>
    <t>FENRIS</t>
  </si>
  <si>
    <t>31/2-22 S (Blasto)</t>
  </si>
  <si>
    <t>35/11-17 (F-Vest)</t>
  </si>
  <si>
    <t>35/11-23 (Echino Sør)</t>
  </si>
  <si>
    <t>35/11-7</t>
  </si>
  <si>
    <t>35/11-8 S</t>
  </si>
  <si>
    <t>35/11-B-23-H</t>
  </si>
  <si>
    <t>15/12-19</t>
  </si>
  <si>
    <t>GAUPE</t>
  </si>
  <si>
    <t>34/10-C-18 A</t>
  </si>
  <si>
    <t>GIMLE</t>
  </si>
  <si>
    <t>34/8-12 S</t>
  </si>
  <si>
    <t>35/9-2</t>
  </si>
  <si>
    <t>36/7-1</t>
  </si>
  <si>
    <t>7122/7-3</t>
  </si>
  <si>
    <t>7122/7-4 S (Klappmys)</t>
  </si>
  <si>
    <t>15/3-9</t>
  </si>
  <si>
    <t>34/10-34 Gullfaks Vest</t>
  </si>
  <si>
    <t>34/10-45 B</t>
  </si>
  <si>
    <t>34/10-45 S</t>
  </si>
  <si>
    <t>34/10-46 A</t>
  </si>
  <si>
    <t>34/10-46 S</t>
  </si>
  <si>
    <t>34/10-A-8</t>
  </si>
  <si>
    <t>33/12-8 A Skinfaks</t>
  </si>
  <si>
    <t>33/12-8 S Skinfaks</t>
  </si>
  <si>
    <t>33/12-9 S (Skinfaks Sør)</t>
  </si>
  <si>
    <t>34/10-17 Rimfaks</t>
  </si>
  <si>
    <t>34/10-37 Gullveig</t>
  </si>
  <si>
    <t>34/10-43 S</t>
  </si>
  <si>
    <t>34/10-44 S (Rimfaks Lunde)</t>
  </si>
  <si>
    <t>34/10-47 S Gulltopp</t>
  </si>
  <si>
    <t>34/10-49 S (Alun)</t>
  </si>
  <si>
    <t>34/10-49 S (Epidot)</t>
  </si>
  <si>
    <t>34/10-52 A</t>
  </si>
  <si>
    <t>34/10-52 B</t>
  </si>
  <si>
    <t>34/10-53 A</t>
  </si>
  <si>
    <t>34/10-53 S</t>
  </si>
  <si>
    <t>34/10-J-1 BH</t>
  </si>
  <si>
    <t>34/10-K-2 H (Gullveig)</t>
  </si>
  <si>
    <t>15/9-20 S</t>
  </si>
  <si>
    <t>2/1-9 Gyda Sør</t>
  </si>
  <si>
    <t>GYDA</t>
  </si>
  <si>
    <t>6407/2-5 S (Nona)</t>
  </si>
  <si>
    <t>6407/2-6 S (Flyndretind)</t>
  </si>
  <si>
    <t>6407/6-6 (Gamma)</t>
  </si>
  <si>
    <t>6407/6-7 S (Harepus)</t>
  </si>
  <si>
    <t>6507/11-9 (Natalia)</t>
  </si>
  <si>
    <t>6507/7-13 (Alpha Horst)</t>
  </si>
  <si>
    <t>6507/8-4 Heidrun Nord</t>
  </si>
  <si>
    <t>2/11-10 S</t>
  </si>
  <si>
    <t>25/2-17</t>
  </si>
  <si>
    <t>HUGIN</t>
  </si>
  <si>
    <t>25/2-18 S (Langfjellet)</t>
  </si>
  <si>
    <t>25/2-5 Lille Frøy</t>
  </si>
  <si>
    <t>6407/8-5 A</t>
  </si>
  <si>
    <t>16/1-7</t>
  </si>
  <si>
    <t>7220/7-1 (Havis)</t>
  </si>
  <si>
    <t>JOHAN CASTBERG</t>
  </si>
  <si>
    <t>7220/7-3 S (Drivis)</t>
  </si>
  <si>
    <t>25/7-3 Jotun</t>
  </si>
  <si>
    <t>JOTUN</t>
  </si>
  <si>
    <t>25/8-8 S Jotun</t>
  </si>
  <si>
    <t>34/3-3 S</t>
  </si>
  <si>
    <t>KNARR</t>
  </si>
  <si>
    <t>6406/1-1 (Erlend Nord)</t>
  </si>
  <si>
    <t>6406/2-1 Lavrans</t>
  </si>
  <si>
    <t>6406/2-7 (Erlend)</t>
  </si>
  <si>
    <t>29/6-1</t>
  </si>
  <si>
    <t>30/4-3 S</t>
  </si>
  <si>
    <t>30/7-2</t>
  </si>
  <si>
    <t>30/11-10 (Krafla Nord)</t>
  </si>
  <si>
    <t>MUNIN</t>
  </si>
  <si>
    <t>30/11-11 S (Madam Felle)</t>
  </si>
  <si>
    <t>30/11-12 S (Askja Sørøst)</t>
  </si>
  <si>
    <t>30/11-13 (Beerenberg)</t>
  </si>
  <si>
    <t>30/11-14 (Slemmestad)</t>
  </si>
  <si>
    <t>30/11-14 B (Haraldsplass)</t>
  </si>
  <si>
    <t>30/11-5 (Steinbit)</t>
  </si>
  <si>
    <t>30/11-8 A</t>
  </si>
  <si>
    <t>30/11-9 A (Askja Øst)</t>
  </si>
  <si>
    <t>30/11-9 S (Askja)</t>
  </si>
  <si>
    <t>6407/7-6</t>
  </si>
  <si>
    <t>6407/7-7 S</t>
  </si>
  <si>
    <t>6608/10-4</t>
  </si>
  <si>
    <t>30/6-15 Oseberg Vest</t>
  </si>
  <si>
    <t>30/6-17 R</t>
  </si>
  <si>
    <t>30/6-18 (Kappa)</t>
  </si>
  <si>
    <t>30/6-26 (Gamma Vest)</t>
  </si>
  <si>
    <t>30/6-27</t>
  </si>
  <si>
    <t>30/6-28 S</t>
  </si>
  <si>
    <t>30/6-29 S (Alfa Nord Cook)</t>
  </si>
  <si>
    <t>30/6-9</t>
  </si>
  <si>
    <t>30/6-C-2 A (Lambda)</t>
  </si>
  <si>
    <t>30/9-19</t>
  </si>
  <si>
    <t>30/9-27 S (Parkes)</t>
  </si>
  <si>
    <t>30/9-10 Oseberg Sør</t>
  </si>
  <si>
    <t>30/9-13 S Oseberg Sør</t>
  </si>
  <si>
    <t>30/9-15 Oseberg Sør</t>
  </si>
  <si>
    <t>30/9-16 K Oseberg Sør</t>
  </si>
  <si>
    <t>30/9-20 S</t>
  </si>
  <si>
    <t>30/9-22 Stjerne</t>
  </si>
  <si>
    <t>30/9-28 S</t>
  </si>
  <si>
    <t>30/9-4 S Oseberg Sør</t>
  </si>
  <si>
    <t>30/9-5 S Oseberg Sør</t>
  </si>
  <si>
    <t>30/9-6 Oseberg Sør</t>
  </si>
  <si>
    <t>30/9-7 Oseberg Sør</t>
  </si>
  <si>
    <t>30/9-9 Oseberg Sør</t>
  </si>
  <si>
    <t>30/6-19 (Beta Sadel)</t>
  </si>
  <si>
    <t>16/7-7 S</t>
  </si>
  <si>
    <t>6507/3-3 (Idun)</t>
  </si>
  <si>
    <t>6507/5-3 Ærfugl</t>
  </si>
  <si>
    <t>25/5-4 Byggve</t>
  </si>
  <si>
    <t>SKIRNE</t>
  </si>
  <si>
    <t>6608/10-14 S Skuld</t>
  </si>
  <si>
    <t>15/9-B-1</t>
  </si>
  <si>
    <t>15/9-17 Loke</t>
  </si>
  <si>
    <t>7120/7-1 (Askeladd Vest)</t>
  </si>
  <si>
    <t>7120/7-2 (Gamma)</t>
  </si>
  <si>
    <t>7120/8-1 (Askeladd)</t>
  </si>
  <si>
    <t>7120/9-1 (Albatross)</t>
  </si>
  <si>
    <t>7121/4-2 (Snøhvit Nord)</t>
  </si>
  <si>
    <t>7121/5-2 (Snøhvit Beta)</t>
  </si>
  <si>
    <t>7121/7-2 (Albatross Sør)</t>
  </si>
  <si>
    <t>7122/6-1 (Tornerose)</t>
  </si>
  <si>
    <t>16/4-13 S</t>
  </si>
  <si>
    <t>25/11-25 S Svalin</t>
  </si>
  <si>
    <t>34/7-18</t>
  </si>
  <si>
    <t>34/7-21 Borg</t>
  </si>
  <si>
    <t>34/7-22 Tordis Øst</t>
  </si>
  <si>
    <t>34/7-25 S</t>
  </si>
  <si>
    <t>34/7-I-10 AH</t>
  </si>
  <si>
    <t>6407/1-3 Tyrihans Nord</t>
  </si>
  <si>
    <t>6407/1-A-3 BH</t>
  </si>
  <si>
    <t>25/5-9 (Trell)</t>
  </si>
  <si>
    <t>6608/10-11 S (Trost)</t>
  </si>
  <si>
    <t>6608/10-15 (Svale Nord)</t>
  </si>
  <si>
    <t>6608/10-8 Stær</t>
  </si>
  <si>
    <t>6608/10-9 Lerke</t>
  </si>
  <si>
    <t>34/11-6 S (Valemon Vest)</t>
  </si>
  <si>
    <t>15/12-20 S</t>
  </si>
  <si>
    <t>VARG</t>
  </si>
  <si>
    <t>35/11-2 Vega Sør</t>
  </si>
  <si>
    <t>35/8-2 Vega</t>
  </si>
  <si>
    <t>30/3-6 S</t>
  </si>
  <si>
    <t>VESLEFRIKK</t>
  </si>
  <si>
    <t>30/3-7 A</t>
  </si>
  <si>
    <t>30/3-7 B</t>
  </si>
  <si>
    <t>30/3-7 S</t>
  </si>
  <si>
    <t>34/7-23 S</t>
  </si>
  <si>
    <t>34/7-34</t>
  </si>
  <si>
    <t>34/7-E-4 AH (Lomre)</t>
  </si>
  <si>
    <t>34/8-17 S</t>
  </si>
  <si>
    <t>34/8-18 S (Telesto)</t>
  </si>
  <si>
    <t>34/8-4 S</t>
  </si>
  <si>
    <t>9/2-3</t>
  </si>
  <si>
    <t>9/2-6 S</t>
  </si>
  <si>
    <t>9/2-7 S</t>
  </si>
  <si>
    <t>9/2-9 S</t>
  </si>
  <si>
    <t>6506/11-2 (Isbjørn)</t>
  </si>
  <si>
    <t>6506/12-1 Smørbukk</t>
  </si>
  <si>
    <t>6506/12-12 S (Smørbukk Nordøst)</t>
  </si>
  <si>
    <t>6506/12-3 (Blåbjørn)</t>
  </si>
  <si>
    <t>6506/12-3 Smørbukk Sør</t>
  </si>
  <si>
    <t>6506/9-3 (Smørbukk Nord)</t>
  </si>
  <si>
    <r>
      <t xml:space="preserve">Funn
</t>
    </r>
    <r>
      <rPr>
        <i/>
        <sz val="9"/>
        <rFont val="Arial"/>
        <family val="2"/>
      </rPr>
      <t>Discoveries</t>
    </r>
  </si>
  <si>
    <r>
      <t xml:space="preserve">Inkludert i funn
</t>
    </r>
    <r>
      <rPr>
        <i/>
        <sz val="9"/>
        <rFont val="Arial"/>
        <family val="2"/>
      </rPr>
      <t>Included in discovery</t>
    </r>
  </si>
  <si>
    <t>30/3-9</t>
  </si>
  <si>
    <t>30/2-5 S</t>
  </si>
  <si>
    <t>34/10-54 A</t>
  </si>
  <si>
    <t>34/10-54 S (Valemon Nord)</t>
  </si>
  <si>
    <t>34/4-15 A (Sjøpølse)</t>
  </si>
  <si>
    <t>34/4-15 S (Dugong)</t>
  </si>
  <si>
    <t>34/6-5 S</t>
  </si>
  <si>
    <t>34/6-2 S (Garantiana)</t>
  </si>
  <si>
    <t>35/11-20 B (Beaujolais)</t>
  </si>
  <si>
    <t>35/11-18 (Syrah)</t>
  </si>
  <si>
    <t>35/11-20 S (Orion)</t>
  </si>
  <si>
    <t>6407/7-9 A</t>
  </si>
  <si>
    <t>6407/7-9 S</t>
  </si>
  <si>
    <t>7120/12-3 (Alke Nord)</t>
  </si>
  <si>
    <t>7120/12-2 (Alke Sør)</t>
  </si>
  <si>
    <t>7324/7-2 (Hanssen)</t>
  </si>
  <si>
    <t>7324/8-1 Wisting</t>
  </si>
  <si>
    <r>
      <t xml:space="preserve">Endringer i ressurser i funn der utvinning er lite sannsynlig (Ressursklasse 6) 
</t>
    </r>
    <r>
      <rPr>
        <i/>
        <sz val="12"/>
        <rFont val="Arial"/>
        <family val="2"/>
      </rPr>
      <t>Changes in resources in discoveries where production is not likely</t>
    </r>
    <r>
      <rPr>
        <b/>
        <sz val="12"/>
        <rFont val="Arial"/>
        <family val="2"/>
      </rPr>
      <t xml:space="preserve">  </t>
    </r>
    <r>
      <rPr>
        <i/>
        <sz val="12"/>
        <rFont val="Arial"/>
        <family val="2"/>
      </rPr>
      <t xml:space="preserve">(Resource class 6)        </t>
    </r>
  </si>
  <si>
    <t>Funn reklassifisert til i RK 6 hvor utvinning er lite sannsynlig</t>
  </si>
  <si>
    <t xml:space="preserve"> Discoveries now classified in RC 6 where  production is not likely</t>
  </si>
  <si>
    <r>
      <t>Funn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
</t>
    </r>
    <r>
      <rPr>
        <i/>
        <sz val="9"/>
        <rFont val="Arial"/>
        <family val="2"/>
      </rPr>
      <t>Discovery</t>
    </r>
    <r>
      <rPr>
        <i/>
        <vertAlign val="superscript"/>
        <sz val="9"/>
        <rFont val="Arial"/>
        <family val="2"/>
      </rPr>
      <t>1)</t>
    </r>
  </si>
  <si>
    <t>16/2-5  (P-graben)</t>
  </si>
  <si>
    <t>25/5-5 (Tir)</t>
  </si>
  <si>
    <t>25/8-19 S (Iving)</t>
  </si>
  <si>
    <t>35/12-6 S (Kallåsen)</t>
  </si>
  <si>
    <t>Nye funn i 2023 som er klassifisert i RK 6 hvor produksjon ikke er sannsynlig</t>
  </si>
  <si>
    <t>New discoveries in 2023 classified in RC 6 where production is not likely</t>
  </si>
  <si>
    <t>25/10-17S (Gjegnalunden)</t>
  </si>
  <si>
    <t>25/4-15 (Ve)</t>
  </si>
  <si>
    <t>30/12-3 S (Surtsey)</t>
  </si>
  <si>
    <t>6406/5-2S (TottWest)</t>
  </si>
  <si>
    <t>6607/3-1 S (Velocette)</t>
  </si>
  <si>
    <t>Funn som nå er blitt klassifisert i RK 7F hvor utvinning ikke er evaluert</t>
  </si>
  <si>
    <t>Discoveries now classified as RC 7F where production is not evaluated</t>
  </si>
  <si>
    <t xml:space="preserve">6507/3-12 (Osprey) </t>
  </si>
  <si>
    <t>Opprinnelig tilstedeværende ressurser i felt</t>
  </si>
  <si>
    <t>Resources originally in-place in fields</t>
  </si>
  <si>
    <t xml:space="preserve">Olje </t>
  </si>
  <si>
    <t>Assosiert væske NGL/Kondensat</t>
  </si>
  <si>
    <t xml:space="preserve">Assosiert gass </t>
  </si>
  <si>
    <t xml:space="preserve">Fri gass </t>
  </si>
  <si>
    <t>mill Sm3</t>
  </si>
  <si>
    <t>mrd Sm3</t>
  </si>
  <si>
    <t xml:space="preserve">Oil </t>
  </si>
  <si>
    <t>Associated liquids</t>
  </si>
  <si>
    <t xml:space="preserve">Associated gas </t>
  </si>
  <si>
    <t xml:space="preserve">Free gas </t>
  </si>
  <si>
    <t>million Sm3</t>
  </si>
  <si>
    <r>
      <t>million Sm</t>
    </r>
    <r>
      <rPr>
        <i/>
        <vertAlign val="superscript"/>
        <sz val="9"/>
        <rFont val="Arial"/>
        <family val="2"/>
      </rPr>
      <t>3</t>
    </r>
  </si>
  <si>
    <t>(billion Sm3)</t>
  </si>
  <si>
    <t>billion Sm3</t>
  </si>
  <si>
    <t>ALBUSKJELL</t>
  </si>
  <si>
    <t>ALVE NORD</t>
  </si>
  <si>
    <t>ATLA</t>
  </si>
  <si>
    <t>BERLING</t>
  </si>
  <si>
    <t>BRYNHILD</t>
  </si>
  <si>
    <r>
      <t>DVALIN</t>
    </r>
    <r>
      <rPr>
        <vertAlign val="superscript"/>
        <sz val="10"/>
        <rFont val="Arial"/>
        <family val="2"/>
      </rPr>
      <t>1</t>
    </r>
  </si>
  <si>
    <t>EDDA</t>
  </si>
  <si>
    <t>FLYNDRE</t>
  </si>
  <si>
    <t>FRIGG</t>
  </si>
  <si>
    <t>FRØY</t>
  </si>
  <si>
    <t>FULLA</t>
  </si>
  <si>
    <r>
      <t>GIMLE</t>
    </r>
    <r>
      <rPr>
        <vertAlign val="superscript"/>
        <sz val="10"/>
        <rFont val="Arial"/>
        <family val="2"/>
      </rPr>
      <t>2</t>
    </r>
  </si>
  <si>
    <t>GLITNE</t>
  </si>
  <si>
    <t>HANZ</t>
  </si>
  <si>
    <t>HEIMDAL</t>
  </si>
  <si>
    <t>HULDRA</t>
  </si>
  <si>
    <t>IDUN NORD</t>
  </si>
  <si>
    <t>IRPA</t>
  </si>
  <si>
    <t>JETTE</t>
  </si>
  <si>
    <t>LILLE-FRIGG</t>
  </si>
  <si>
    <t>MIME</t>
  </si>
  <si>
    <t>MURCHISON</t>
  </si>
  <si>
    <t>NORDØST FRIGG</t>
  </si>
  <si>
    <t>ODIN</t>
  </si>
  <si>
    <t>OSELVAR</t>
  </si>
  <si>
    <t>SYMRA</t>
  </si>
  <si>
    <t>TOMMELITEN GAMMA</t>
  </si>
  <si>
    <t>VALE</t>
  </si>
  <si>
    <t>VEST EKOFISK</t>
  </si>
  <si>
    <t>VOLVE</t>
  </si>
  <si>
    <t>YTTERGRYTA</t>
  </si>
  <si>
    <t>ØST FRIGG</t>
  </si>
  <si>
    <t>Estimatene gir en oversikt over hvor mye olje og gass som fantes i reservoarene før produksjonen tok til.</t>
  </si>
  <si>
    <t>Det finnes alternative måter å beregne tilstedeværende ressurser på. Estimatene som oppgis er derfor ikke nødvendigvis sammenlignbare mellom de ulike feltene.</t>
  </si>
  <si>
    <t>1) Dvalin inneholder tilstedeværende ressurser i Dvalin nord - utbyggingen</t>
  </si>
  <si>
    <t>2) Gimle inkluderer tilstedeværende ressurser i det tidligere Sindrefeltet</t>
  </si>
  <si>
    <t>The estimates give an overview of how much oil and gas were in the reservoars before production started.</t>
  </si>
  <si>
    <t>There are alternative methods for calculating in-place resources. The given estimates are therefore not neccessarily comparable between fields.</t>
  </si>
  <si>
    <t>1) Dvalin includes in-place resources in the Dvalin nord development</t>
  </si>
  <si>
    <t>2) Gimle includes in-place resources in the former Sindre field</t>
  </si>
  <si>
    <r>
      <t xml:space="preserve">Totale petroleumsressurser på norsk kontinentalsokkel per 31.12.2023 i henhold til United Nations Framework Classification for Resources – Update 2020
</t>
    </r>
    <r>
      <rPr>
        <i/>
        <sz val="12"/>
        <rFont val="Arial"/>
        <family val="2"/>
      </rPr>
      <t>Norwegian resource figures of 31.12.2023 according to the UNFC Numerical codes</t>
    </r>
  </si>
  <si>
    <t>UNFC         Sub-class</t>
  </si>
  <si>
    <r>
      <t>oil            mill Sm</t>
    </r>
    <r>
      <rPr>
        <vertAlign val="superscript"/>
        <sz val="10"/>
        <color theme="1"/>
        <rFont val="Arial"/>
        <family val="2"/>
      </rPr>
      <t>3</t>
    </r>
  </si>
  <si>
    <t>NGL          mill tonn</t>
  </si>
  <si>
    <r>
      <t>condensate   mill Sm</t>
    </r>
    <r>
      <rPr>
        <vertAlign val="superscript"/>
        <sz val="10"/>
        <color theme="1"/>
        <rFont val="Arial"/>
        <family val="2"/>
      </rPr>
      <t>3</t>
    </r>
  </si>
  <si>
    <r>
      <t>gas             bill Sm</t>
    </r>
    <r>
      <rPr>
        <vertAlign val="superscript"/>
        <sz val="10"/>
        <color theme="1"/>
        <rFont val="Arial"/>
        <family val="2"/>
      </rPr>
      <t>3</t>
    </r>
  </si>
  <si>
    <r>
      <t>Total mill  Sm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o.e</t>
    </r>
  </si>
  <si>
    <t>UNFC         Class</t>
  </si>
  <si>
    <r>
      <t>oil                  mill Sm</t>
    </r>
    <r>
      <rPr>
        <vertAlign val="superscript"/>
        <sz val="10"/>
        <rFont val="Arial"/>
        <family val="2"/>
      </rPr>
      <t>3</t>
    </r>
  </si>
  <si>
    <t>NGL               mill tonn</t>
  </si>
  <si>
    <r>
      <t>condensate   mill Sm</t>
    </r>
    <r>
      <rPr>
        <vertAlign val="superscript"/>
        <sz val="10"/>
        <rFont val="Arial"/>
        <family val="2"/>
      </rPr>
      <t>3</t>
    </r>
  </si>
  <si>
    <r>
      <t>gas               bill Sm</t>
    </r>
    <r>
      <rPr>
        <vertAlign val="superscript"/>
        <sz val="10"/>
        <rFont val="Arial"/>
        <family val="2"/>
      </rPr>
      <t>3</t>
    </r>
  </si>
  <si>
    <r>
      <t>Total            mill Sm</t>
    </r>
    <r>
      <rPr>
        <vertAlign val="superscript"/>
        <sz val="10"/>
        <rFont val="Arial"/>
        <family val="2"/>
      </rPr>
      <t xml:space="preserve">3 </t>
    </r>
    <r>
      <rPr>
        <sz val="10"/>
        <rFont val="Arial"/>
        <family val="2"/>
      </rPr>
      <t>o.e</t>
    </r>
  </si>
  <si>
    <t>1.1;1.1;1+2</t>
  </si>
  <si>
    <t>1;1;1+2</t>
  </si>
  <si>
    <t>1.1;1.2;1+2</t>
  </si>
  <si>
    <t>1;2;1+2</t>
  </si>
  <si>
    <t>1.1;1.3;1+2</t>
  </si>
  <si>
    <t>2;2;1+2</t>
  </si>
  <si>
    <t>1.1;2.1;1+2</t>
  </si>
  <si>
    <t>3.2;2.2;1+2</t>
  </si>
  <si>
    <t>2;2.1;1+2</t>
  </si>
  <si>
    <t>3.2;3;4</t>
  </si>
  <si>
    <t>2;2.2;1+2</t>
  </si>
  <si>
    <t>3.3;2.3;1+2</t>
  </si>
  <si>
    <t>oil</t>
  </si>
  <si>
    <t>gas</t>
  </si>
  <si>
    <t>UNFC Class</t>
  </si>
  <si>
    <r>
      <t>mill Sm</t>
    </r>
    <r>
      <rPr>
        <vertAlign val="superscript"/>
        <sz val="11"/>
        <color theme="1"/>
        <rFont val="Calibri"/>
        <family val="2"/>
        <scheme val="minor"/>
      </rPr>
      <t>3</t>
    </r>
  </si>
  <si>
    <r>
      <t>bill Sm</t>
    </r>
    <r>
      <rPr>
        <vertAlign val="superscript"/>
        <sz val="11"/>
        <color theme="1"/>
        <rFont val="Calibri"/>
        <family val="2"/>
        <scheme val="minor"/>
      </rPr>
      <t>3</t>
    </r>
  </si>
  <si>
    <r>
      <t>mill Sm</t>
    </r>
    <r>
      <rPr>
        <vertAlign val="superscript"/>
        <sz val="11"/>
        <color theme="1"/>
        <rFont val="Calibri"/>
        <family val="2"/>
        <scheme val="minor"/>
      </rPr>
      <t xml:space="preserve">3 </t>
    </r>
    <r>
      <rPr>
        <sz val="11"/>
        <color theme="1"/>
        <rFont val="Calibri"/>
        <family val="2"/>
        <scheme val="minor"/>
      </rPr>
      <t>o.e.</t>
    </r>
  </si>
  <si>
    <r>
      <t>mill Sm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o.e.</t>
    </r>
  </si>
  <si>
    <t>G1</t>
  </si>
  <si>
    <t>G1+G2</t>
  </si>
  <si>
    <t>G1+G2+G3</t>
  </si>
  <si>
    <t>E1.1;F1.1</t>
  </si>
  <si>
    <t>E1.1;F1.2</t>
  </si>
  <si>
    <t>E1.1;F1.3</t>
  </si>
  <si>
    <t>E1.1;F2.1</t>
  </si>
  <si>
    <t>E2;F2.1</t>
  </si>
  <si>
    <t>E2;F2.2</t>
  </si>
  <si>
    <t>E3.2;F2.2</t>
  </si>
  <si>
    <t>E3.3;F2</t>
  </si>
  <si>
    <t>G4.1</t>
  </si>
  <si>
    <t>G4.1+G4.2</t>
  </si>
  <si>
    <t>G4.1+G4.2+G4.3</t>
  </si>
  <si>
    <t>E3.2;F3.4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</si>
</sst>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 ;[Red]\-0\ "/>
    <numFmt numFmtId="165" formatCode="0.0"/>
    <numFmt numFmtId="166" formatCode="0.000"/>
    <numFmt numFmtId="167" formatCode="#,##0.0000000"/>
  </numFmts>
  <fonts count="7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.75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1"/>
      <color indexed="10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sz val="9"/>
      <color indexed="63"/>
      <name val="Arial"/>
      <family val="2"/>
    </font>
    <font>
      <vertAlign val="superscript"/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vertAlign val="superscript"/>
      <sz val="11"/>
      <name val="Arial"/>
      <family val="2"/>
    </font>
    <font>
      <b/>
      <vertAlign val="superscript"/>
      <sz val="10"/>
      <name val="Arial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9"/>
      <name val="Arial"/>
      <family val="2"/>
    </font>
    <font>
      <i/>
      <vertAlign val="superscript"/>
      <sz val="9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b/>
      <sz val="12"/>
      <color rgb="FF000000"/>
      <name val="Arial"/>
      <family val="2"/>
    </font>
    <font>
      <i/>
      <sz val="12"/>
      <color rgb="FF000000"/>
      <name val="Arial"/>
      <family val="2"/>
    </font>
    <font>
      <b/>
      <i/>
      <sz val="10"/>
      <name val="Arial"/>
      <family val="2"/>
    </font>
    <font>
      <i/>
      <vertAlign val="superscript"/>
      <sz val="10"/>
      <name val="Arial"/>
      <family val="2"/>
    </font>
    <font>
      <i/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9"/>
      <color theme="1"/>
      <name val="Arial"/>
      <family val="2"/>
    </font>
    <font>
      <b/>
      <i/>
      <sz val="11"/>
      <name val="Arial"/>
      <family val="2"/>
    </font>
    <font>
      <b/>
      <i/>
      <vertAlign val="superscript"/>
      <sz val="11"/>
      <name val="Arial"/>
      <family val="2"/>
    </font>
    <font>
      <b/>
      <i/>
      <sz val="9"/>
      <name val="Arial"/>
      <family val="2"/>
    </font>
    <font>
      <b/>
      <i/>
      <sz val="11"/>
      <name val="Calibri"/>
      <family val="2"/>
      <scheme val="minor"/>
    </font>
    <font>
      <sz val="10"/>
      <color rgb="FFFF0000"/>
      <name val="Arial"/>
      <family val="2"/>
    </font>
    <font>
      <b/>
      <i/>
      <vertAlign val="superscript"/>
      <sz val="10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vertAlign val="superscript"/>
      <sz val="11"/>
      <color theme="1"/>
      <name val="Calibri"/>
      <family val="2"/>
      <scheme val="minor"/>
    </font>
    <font>
      <b/>
      <sz val="9"/>
      <color indexed="63"/>
      <name val="Arial"/>
      <family val="2"/>
    </font>
    <font>
      <vertAlign val="superscript"/>
      <sz val="9"/>
      <color theme="1"/>
      <name val="Arial"/>
      <family val="2"/>
    </font>
    <font>
      <sz val="10"/>
      <name val="Calibri"/>
      <family val="2"/>
    </font>
    <font>
      <i/>
      <vertAlign val="superscript"/>
      <sz val="9"/>
      <color theme="1"/>
      <name val="Arial"/>
      <family val="2"/>
    </font>
    <font>
      <i/>
      <vertAlign val="superscript"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vertAlign val="superscript"/>
      <sz val="10"/>
      <color theme="1"/>
      <name val="Arial"/>
      <family val="2"/>
    </font>
    <font>
      <sz val="10"/>
      <color theme="1"/>
      <name val="Arial"/>
      <family val="2"/>
    </font>
    <font>
      <sz val="10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9"/>
      <color rgb="FF333333"/>
      <name val="Arial"/>
      <family val="2"/>
    </font>
    <font>
      <sz val="9"/>
      <color rgb="FF000000"/>
      <name val="Arial"/>
      <family val="2"/>
    </font>
    <font>
      <vertAlign val="superscript"/>
      <sz val="11"/>
      <color theme="1"/>
      <name val="Calibri"/>
      <family val="2"/>
    </font>
    <font>
      <i/>
      <sz val="9"/>
      <color rgb="FF000000"/>
      <name val="Arial"/>
      <family val="2"/>
    </font>
    <font>
      <sz val="11"/>
      <name val="Calibri"/>
      <family val="2"/>
    </font>
    <font>
      <b/>
      <sz val="11"/>
      <color theme="1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6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8">
    <xf numFmtId="0" fontId="0" fillId="0" borderId="0"/>
    <xf numFmtId="0" fontId="1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533">
    <xf numFmtId="0" fontId="0" fillId="0" borderId="0" xfId="0"/>
    <xf numFmtId="0" fontId="3" fillId="0" borderId="0" xfId="4"/>
    <xf numFmtId="0" fontId="9" fillId="0" borderId="4" xfId="2" applyFont="1" applyBorder="1"/>
    <xf numFmtId="0" fontId="9" fillId="0" borderId="20" xfId="2" applyFont="1" applyBorder="1"/>
    <xf numFmtId="165" fontId="11" fillId="0" borderId="0" xfId="2" applyNumberFormat="1" applyFont="1"/>
    <xf numFmtId="165" fontId="3" fillId="0" borderId="0" xfId="4" applyNumberFormat="1"/>
    <xf numFmtId="0" fontId="11" fillId="0" borderId="0" xfId="2" applyFont="1"/>
    <xf numFmtId="0" fontId="14" fillId="0" borderId="0" xfId="4" applyFont="1"/>
    <xf numFmtId="0" fontId="15" fillId="0" borderId="0" xfId="4" applyFont="1"/>
    <xf numFmtId="0" fontId="9" fillId="0" borderId="0" xfId="2" applyFont="1"/>
    <xf numFmtId="0" fontId="6" fillId="0" borderId="0" xfId="4" applyFont="1"/>
    <xf numFmtId="0" fontId="11" fillId="0" borderId="40" xfId="2" applyFont="1" applyBorder="1"/>
    <xf numFmtId="166" fontId="11" fillId="0" borderId="0" xfId="2" applyNumberFormat="1" applyFont="1"/>
    <xf numFmtId="165" fontId="11" fillId="0" borderId="12" xfId="2" applyNumberFormat="1" applyFont="1" applyBorder="1"/>
    <xf numFmtId="165" fontId="9" fillId="0" borderId="0" xfId="2" applyNumberFormat="1" applyFont="1"/>
    <xf numFmtId="0" fontId="3" fillId="0" borderId="9" xfId="4" applyBorder="1"/>
    <xf numFmtId="165" fontId="16" fillId="0" borderId="0" xfId="2" applyNumberFormat="1" applyFont="1" applyAlignment="1">
      <alignment horizontal="right"/>
    </xf>
    <xf numFmtId="0" fontId="11" fillId="0" borderId="0" xfId="4" applyFont="1"/>
    <xf numFmtId="1" fontId="1" fillId="0" borderId="0" xfId="1" applyNumberFormat="1"/>
    <xf numFmtId="1" fontId="3" fillId="0" borderId="0" xfId="4" applyNumberFormat="1"/>
    <xf numFmtId="0" fontId="9" fillId="0" borderId="1" xfId="2" applyFont="1" applyBorder="1"/>
    <xf numFmtId="0" fontId="9" fillId="0" borderId="4" xfId="2" applyFont="1" applyBorder="1" applyAlignment="1">
      <alignment wrapText="1"/>
    </xf>
    <xf numFmtId="0" fontId="9" fillId="0" borderId="5" xfId="2" applyFont="1" applyBorder="1" applyAlignment="1">
      <alignment horizontal="center"/>
    </xf>
    <xf numFmtId="0" fontId="9" fillId="0" borderId="6" xfId="2" applyFont="1" applyBorder="1"/>
    <xf numFmtId="0" fontId="9" fillId="0" borderId="0" xfId="2" applyFont="1" applyAlignment="1">
      <alignment wrapText="1"/>
    </xf>
    <xf numFmtId="0" fontId="9" fillId="0" borderId="9" xfId="2" applyFont="1" applyBorder="1" applyAlignment="1">
      <alignment horizontal="center"/>
    </xf>
    <xf numFmtId="0" fontId="11" fillId="0" borderId="1" xfId="4" applyFont="1" applyBorder="1"/>
    <xf numFmtId="0" fontId="11" fillId="0" borderId="4" xfId="4" applyFont="1" applyBorder="1" applyAlignment="1">
      <alignment horizontal="center"/>
    </xf>
    <xf numFmtId="0" fontId="11" fillId="0" borderId="4" xfId="4" applyFont="1" applyBorder="1"/>
    <xf numFmtId="0" fontId="11" fillId="0" borderId="5" xfId="4" applyFont="1" applyBorder="1" applyAlignment="1">
      <alignment horizontal="right"/>
    </xf>
    <xf numFmtId="0" fontId="11" fillId="0" borderId="6" xfId="4" applyFont="1" applyBorder="1"/>
    <xf numFmtId="0" fontId="11" fillId="0" borderId="0" xfId="4" applyFont="1" applyAlignment="1">
      <alignment horizontal="center"/>
    </xf>
    <xf numFmtId="0" fontId="11" fillId="0" borderId="9" xfId="4" applyFont="1" applyBorder="1" applyAlignment="1">
      <alignment horizontal="right"/>
    </xf>
    <xf numFmtId="0" fontId="11" fillId="0" borderId="9" xfId="4" quotePrefix="1" applyFont="1" applyBorder="1" applyAlignment="1">
      <alignment horizontal="right"/>
    </xf>
    <xf numFmtId="0" fontId="11" fillId="0" borderId="25" xfId="4" applyFont="1" applyBorder="1"/>
    <xf numFmtId="0" fontId="11" fillId="0" borderId="27" xfId="4" applyFont="1" applyBorder="1" applyAlignment="1">
      <alignment horizontal="center"/>
    </xf>
    <xf numFmtId="0" fontId="11" fillId="0" borderId="27" xfId="4" applyFont="1" applyBorder="1"/>
    <xf numFmtId="0" fontId="11" fillId="0" borderId="29" xfId="4" applyFont="1" applyBorder="1" applyAlignment="1">
      <alignment horizontal="right"/>
    </xf>
    <xf numFmtId="0" fontId="11" fillId="0" borderId="0" xfId="2" applyFont="1" applyAlignment="1">
      <alignment horizontal="center"/>
    </xf>
    <xf numFmtId="0" fontId="26" fillId="0" borderId="0" xfId="0" applyFont="1" applyAlignment="1">
      <alignment horizontal="left" readingOrder="1"/>
    </xf>
    <xf numFmtId="0" fontId="9" fillId="3" borderId="23" xfId="2" applyFont="1" applyFill="1" applyBorder="1" applyAlignment="1">
      <alignment horizontal="center" vertical="top" wrapText="1"/>
    </xf>
    <xf numFmtId="0" fontId="9" fillId="3" borderId="11" xfId="2" applyFont="1" applyFill="1" applyBorder="1" applyAlignment="1">
      <alignment horizontal="center" vertical="top" wrapText="1"/>
    </xf>
    <xf numFmtId="0" fontId="9" fillId="3" borderId="22" xfId="2" applyFont="1" applyFill="1" applyBorder="1" applyAlignment="1">
      <alignment horizontal="center" vertical="top" wrapText="1"/>
    </xf>
    <xf numFmtId="0" fontId="9" fillId="3" borderId="52" xfId="2" applyFont="1" applyFill="1" applyBorder="1" applyAlignment="1">
      <alignment horizontal="center" vertical="top" wrapText="1"/>
    </xf>
    <xf numFmtId="0" fontId="9" fillId="3" borderId="53" xfId="2" applyFont="1" applyFill="1" applyBorder="1" applyAlignment="1">
      <alignment horizontal="center" vertical="top" wrapText="1"/>
    </xf>
    <xf numFmtId="0" fontId="9" fillId="3" borderId="6" xfId="2" applyFont="1" applyFill="1" applyBorder="1"/>
    <xf numFmtId="0" fontId="9" fillId="0" borderId="46" xfId="2" applyFont="1" applyBorder="1" applyAlignment="1">
      <alignment wrapText="1"/>
    </xf>
    <xf numFmtId="1" fontId="6" fillId="3" borderId="14" xfId="2" applyNumberFormat="1" applyFont="1" applyFill="1" applyBorder="1" applyAlignment="1">
      <alignment horizontal="center" vertical="top"/>
    </xf>
    <xf numFmtId="1" fontId="6" fillId="3" borderId="15" xfId="2" applyNumberFormat="1" applyFont="1" applyFill="1" applyBorder="1" applyAlignment="1">
      <alignment horizontal="center" vertical="top"/>
    </xf>
    <xf numFmtId="1" fontId="6" fillId="3" borderId="16" xfId="2" applyNumberFormat="1" applyFont="1" applyFill="1" applyBorder="1" applyAlignment="1">
      <alignment horizontal="center" vertical="top" wrapText="1"/>
    </xf>
    <xf numFmtId="1" fontId="0" fillId="3" borderId="20" xfId="2" applyNumberFormat="1" applyFont="1" applyFill="1" applyBorder="1" applyAlignment="1">
      <alignment horizontal="center" vertical="top" wrapText="1"/>
    </xf>
    <xf numFmtId="1" fontId="0" fillId="3" borderId="12" xfId="2" applyNumberFormat="1" applyFont="1" applyFill="1" applyBorder="1" applyAlignment="1">
      <alignment horizontal="center" vertical="top" wrapText="1"/>
    </xf>
    <xf numFmtId="1" fontId="0" fillId="3" borderId="12" xfId="2" applyNumberFormat="1" applyFont="1" applyFill="1" applyBorder="1" applyAlignment="1">
      <alignment horizontal="center" vertical="top"/>
    </xf>
    <xf numFmtId="1" fontId="0" fillId="3" borderId="21" xfId="2" applyNumberFormat="1" applyFont="1" applyFill="1" applyBorder="1" applyAlignment="1">
      <alignment horizontal="center" vertical="top" wrapText="1"/>
    </xf>
    <xf numFmtId="49" fontId="3" fillId="0" borderId="0" xfId="4" applyNumberFormat="1"/>
    <xf numFmtId="49" fontId="3" fillId="0" borderId="6" xfId="4" applyNumberFormat="1" applyBorder="1"/>
    <xf numFmtId="0" fontId="3" fillId="3" borderId="0" xfId="25" applyFill="1" applyProtection="1">
      <protection hidden="1"/>
    </xf>
    <xf numFmtId="0" fontId="3" fillId="3" borderId="0" xfId="25" applyFill="1"/>
    <xf numFmtId="0" fontId="3" fillId="0" borderId="0" xfId="25"/>
    <xf numFmtId="0" fontId="3" fillId="3" borderId="0" xfId="25" applyFill="1" applyAlignment="1" applyProtection="1">
      <alignment vertical="top"/>
      <protection hidden="1"/>
    </xf>
    <xf numFmtId="0" fontId="36" fillId="3" borderId="0" xfId="26" applyFill="1" applyAlignment="1" applyProtection="1">
      <alignment vertical="top" wrapText="1"/>
      <protection hidden="1"/>
    </xf>
    <xf numFmtId="0" fontId="3" fillId="3" borderId="0" xfId="25" applyFill="1" applyAlignment="1">
      <alignment vertical="top"/>
    </xf>
    <xf numFmtId="0" fontId="3" fillId="0" borderId="0" xfId="25" applyAlignment="1">
      <alignment vertical="top"/>
    </xf>
    <xf numFmtId="0" fontId="36" fillId="3" borderId="0" xfId="26" applyFill="1" applyAlignment="1" applyProtection="1">
      <alignment vertical="top"/>
      <protection hidden="1"/>
    </xf>
    <xf numFmtId="0" fontId="36" fillId="3" borderId="0" xfId="26" applyFill="1" applyAlignment="1" applyProtection="1">
      <alignment horizontal="center"/>
      <protection hidden="1"/>
    </xf>
    <xf numFmtId="17" fontId="3" fillId="3" borderId="0" xfId="25" quotePrefix="1" applyNumberFormat="1" applyFill="1" applyAlignment="1" applyProtection="1">
      <alignment horizontal="center"/>
      <protection hidden="1"/>
    </xf>
    <xf numFmtId="0" fontId="27" fillId="0" borderId="0" xfId="0" applyFont="1" applyAlignment="1">
      <alignment horizontal="left" readingOrder="1"/>
    </xf>
    <xf numFmtId="0" fontId="30" fillId="0" borderId="0" xfId="4" applyFont="1"/>
    <xf numFmtId="0" fontId="9" fillId="0" borderId="30" xfId="2" applyFont="1" applyBorder="1" applyAlignment="1">
      <alignment wrapText="1"/>
    </xf>
    <xf numFmtId="0" fontId="24" fillId="0" borderId="0" xfId="2" applyFont="1"/>
    <xf numFmtId="0" fontId="36" fillId="3" borderId="0" xfId="26" applyFill="1" applyAlignment="1" applyProtection="1">
      <alignment vertical="center"/>
      <protection hidden="1"/>
    </xf>
    <xf numFmtId="165" fontId="39" fillId="0" borderId="0" xfId="0" applyNumberFormat="1" applyFont="1"/>
    <xf numFmtId="165" fontId="24" fillId="0" borderId="0" xfId="2" applyNumberFormat="1" applyFont="1"/>
    <xf numFmtId="0" fontId="24" fillId="0" borderId="0" xfId="4" applyFont="1"/>
    <xf numFmtId="49" fontId="3" fillId="0" borderId="6" xfId="4" quotePrefix="1" applyNumberFormat="1" applyBorder="1"/>
    <xf numFmtId="0" fontId="47" fillId="0" borderId="0" xfId="4" applyFont="1"/>
    <xf numFmtId="0" fontId="0" fillId="0" borderId="0" xfId="0" applyAlignment="1">
      <alignment horizontal="left"/>
    </xf>
    <xf numFmtId="0" fontId="14" fillId="3" borderId="0" xfId="25" applyFont="1" applyFill="1" applyProtection="1">
      <protection hidden="1"/>
    </xf>
    <xf numFmtId="2" fontId="11" fillId="0" borderId="0" xfId="2" applyNumberFormat="1" applyFont="1"/>
    <xf numFmtId="0" fontId="36" fillId="3" borderId="0" xfId="26" applyFill="1" applyAlignment="1" applyProtection="1">
      <protection hidden="1"/>
    </xf>
    <xf numFmtId="2" fontId="3" fillId="0" borderId="0" xfId="4" applyNumberFormat="1"/>
    <xf numFmtId="49" fontId="3" fillId="0" borderId="6" xfId="2" quotePrefix="1" applyNumberFormat="1" applyBorder="1" applyAlignment="1">
      <alignment wrapText="1"/>
    </xf>
    <xf numFmtId="49" fontId="3" fillId="0" borderId="0" xfId="2" applyNumberFormat="1" applyAlignment="1">
      <alignment wrapText="1"/>
    </xf>
    <xf numFmtId="165" fontId="3" fillId="0" borderId="0" xfId="2" applyNumberFormat="1"/>
    <xf numFmtId="2" fontId="3" fillId="0" borderId="0" xfId="2" applyNumberFormat="1"/>
    <xf numFmtId="0" fontId="0" fillId="0" borderId="0" xfId="2" applyFont="1"/>
    <xf numFmtId="165" fontId="16" fillId="0" borderId="0" xfId="2" applyNumberFormat="1" applyFont="1" applyAlignment="1">
      <alignment horizontal="left"/>
    </xf>
    <xf numFmtId="0" fontId="3" fillId="0" borderId="23" xfId="0" applyFont="1" applyBorder="1"/>
    <xf numFmtId="1" fontId="0" fillId="0" borderId="23" xfId="0" applyNumberFormat="1" applyBorder="1"/>
    <xf numFmtId="0" fontId="3" fillId="0" borderId="0" xfId="0" applyFont="1"/>
    <xf numFmtId="1" fontId="0" fillId="0" borderId="0" xfId="0" applyNumberFormat="1"/>
    <xf numFmtId="0" fontId="0" fillId="4" borderId="14" xfId="0" applyFill="1" applyBorder="1"/>
    <xf numFmtId="0" fontId="0" fillId="4" borderId="43" xfId="0" applyFill="1" applyBorder="1"/>
    <xf numFmtId="0" fontId="0" fillId="4" borderId="16" xfId="0" applyFill="1" applyBorder="1"/>
    <xf numFmtId="0" fontId="0" fillId="4" borderId="8" xfId="0" applyFill="1" applyBorder="1"/>
    <xf numFmtId="0" fontId="0" fillId="4" borderId="7" xfId="0" applyFill="1" applyBorder="1"/>
    <xf numFmtId="0" fontId="0" fillId="4" borderId="18" xfId="0" applyFill="1" applyBorder="1"/>
    <xf numFmtId="0" fontId="0" fillId="4" borderId="20" xfId="0" applyFill="1" applyBorder="1"/>
    <xf numFmtId="0" fontId="0" fillId="4" borderId="11" xfId="0" applyFill="1" applyBorder="1"/>
    <xf numFmtId="0" fontId="0" fillId="4" borderId="21" xfId="0" applyFill="1" applyBorder="1"/>
    <xf numFmtId="0" fontId="0" fillId="5" borderId="14" xfId="0" applyFill="1" applyBorder="1"/>
    <xf numFmtId="0" fontId="0" fillId="5" borderId="43" xfId="0" applyFill="1" applyBorder="1"/>
    <xf numFmtId="0" fontId="0" fillId="5" borderId="16" xfId="0" applyFill="1" applyBorder="1"/>
    <xf numFmtId="0" fontId="0" fillId="5" borderId="8" xfId="0" applyFill="1" applyBorder="1"/>
    <xf numFmtId="0" fontId="0" fillId="5" borderId="7" xfId="0" applyFill="1" applyBorder="1"/>
    <xf numFmtId="0" fontId="0" fillId="5" borderId="18" xfId="0" applyFill="1" applyBorder="1"/>
    <xf numFmtId="0" fontId="0" fillId="5" borderId="20" xfId="0" applyFill="1" applyBorder="1"/>
    <xf numFmtId="0" fontId="0" fillId="5" borderId="11" xfId="0" applyFill="1" applyBorder="1"/>
    <xf numFmtId="0" fontId="0" fillId="5" borderId="21" xfId="0" applyFill="1" applyBorder="1"/>
    <xf numFmtId="0" fontId="0" fillId="6" borderId="14" xfId="0" applyFill="1" applyBorder="1"/>
    <xf numFmtId="0" fontId="0" fillId="6" borderId="43" xfId="0" applyFill="1" applyBorder="1"/>
    <xf numFmtId="0" fontId="0" fillId="6" borderId="16" xfId="0" applyFill="1" applyBorder="1"/>
    <xf numFmtId="0" fontId="0" fillId="6" borderId="8" xfId="0" applyFill="1" applyBorder="1"/>
    <xf numFmtId="0" fontId="0" fillId="6" borderId="7" xfId="0" applyFill="1" applyBorder="1"/>
    <xf numFmtId="0" fontId="0" fillId="6" borderId="18" xfId="0" applyFill="1" applyBorder="1"/>
    <xf numFmtId="0" fontId="0" fillId="6" borderId="20" xfId="0" applyFill="1" applyBorder="1"/>
    <xf numFmtId="0" fontId="0" fillId="6" borderId="11" xfId="0" applyFill="1" applyBorder="1"/>
    <xf numFmtId="0" fontId="0" fillId="6" borderId="21" xfId="0" applyFill="1" applyBorder="1"/>
    <xf numFmtId="0" fontId="3" fillId="6" borderId="23" xfId="0" applyFont="1" applyFill="1" applyBorder="1" applyAlignment="1">
      <alignment wrapText="1"/>
    </xf>
    <xf numFmtId="3" fontId="0" fillId="6" borderId="11" xfId="0" applyNumberFormat="1" applyFill="1" applyBorder="1"/>
    <xf numFmtId="3" fontId="0" fillId="5" borderId="11" xfId="0" applyNumberFormat="1" applyFill="1" applyBorder="1"/>
    <xf numFmtId="0" fontId="0" fillId="0" borderId="21" xfId="0" applyBorder="1" applyAlignment="1">
      <alignment horizontal="left"/>
    </xf>
    <xf numFmtId="0" fontId="13" fillId="0" borderId="31" xfId="4" applyFont="1" applyBorder="1"/>
    <xf numFmtId="0" fontId="13" fillId="0" borderId="44" xfId="4" applyFont="1" applyBorder="1"/>
    <xf numFmtId="0" fontId="36" fillId="3" borderId="0" xfId="26" quotePrefix="1" applyFill="1" applyAlignment="1" applyProtection="1">
      <alignment vertical="top" wrapText="1"/>
      <protection hidden="1"/>
    </xf>
    <xf numFmtId="0" fontId="55" fillId="3" borderId="0" xfId="25" applyFont="1" applyFill="1" applyAlignment="1" applyProtection="1">
      <alignment vertical="top"/>
      <protection hidden="1"/>
    </xf>
    <xf numFmtId="0" fontId="11" fillId="3" borderId="11" xfId="2" applyFont="1" applyFill="1" applyBorder="1" applyAlignment="1">
      <alignment horizontal="center" vertical="top" wrapText="1"/>
    </xf>
    <xf numFmtId="165" fontId="42" fillId="0" borderId="0" xfId="2" applyNumberFormat="1" applyFont="1"/>
    <xf numFmtId="0" fontId="3" fillId="0" borderId="9" xfId="2" applyBorder="1" applyAlignment="1">
      <alignment horizontal="right" wrapText="1"/>
    </xf>
    <xf numFmtId="0" fontId="9" fillId="3" borderId="14" xfId="2" applyFont="1" applyFill="1" applyBorder="1"/>
    <xf numFmtId="0" fontId="9" fillId="3" borderId="43" xfId="2" applyFont="1" applyFill="1" applyBorder="1" applyAlignment="1">
      <alignment wrapText="1"/>
    </xf>
    <xf numFmtId="0" fontId="24" fillId="3" borderId="20" xfId="2" applyFont="1" applyFill="1" applyBorder="1"/>
    <xf numFmtId="49" fontId="3" fillId="0" borderId="6" xfId="2" applyNumberFormat="1" applyBorder="1" applyAlignment="1">
      <alignment wrapText="1"/>
    </xf>
    <xf numFmtId="0" fontId="40" fillId="0" borderId="0" xfId="0" applyFont="1"/>
    <xf numFmtId="165" fontId="11" fillId="0" borderId="11" xfId="2" applyNumberFormat="1" applyFont="1" applyBorder="1"/>
    <xf numFmtId="0" fontId="11" fillId="0" borderId="21" xfId="2" applyFont="1" applyBorder="1"/>
    <xf numFmtId="165" fontId="53" fillId="0" borderId="20" xfId="2" applyNumberFormat="1" applyFont="1" applyBorder="1" applyAlignment="1">
      <alignment horizontal="right"/>
    </xf>
    <xf numFmtId="165" fontId="9" fillId="0" borderId="12" xfId="4" applyNumberFormat="1" applyFont="1" applyBorder="1"/>
    <xf numFmtId="165" fontId="9" fillId="0" borderId="12" xfId="2" applyNumberFormat="1" applyFont="1" applyBorder="1"/>
    <xf numFmtId="0" fontId="9" fillId="0" borderId="11" xfId="2" applyFont="1" applyBorder="1"/>
    <xf numFmtId="0" fontId="39" fillId="0" borderId="6" xfId="4" applyFont="1" applyBorder="1"/>
    <xf numFmtId="0" fontId="40" fillId="0" borderId="0" xfId="2" applyFont="1"/>
    <xf numFmtId="0" fontId="42" fillId="0" borderId="0" xfId="2" applyFont="1"/>
    <xf numFmtId="0" fontId="9" fillId="0" borderId="42" xfId="2" applyFont="1" applyBorder="1"/>
    <xf numFmtId="165" fontId="9" fillId="0" borderId="42" xfId="2" applyNumberFormat="1" applyFont="1" applyBorder="1"/>
    <xf numFmtId="0" fontId="31" fillId="2" borderId="0" xfId="0" applyFont="1" applyFill="1" applyAlignment="1">
      <alignment horizontal="left" readingOrder="1"/>
    </xf>
    <xf numFmtId="0" fontId="11" fillId="2" borderId="0" xfId="2" applyFont="1" applyFill="1"/>
    <xf numFmtId="0" fontId="32" fillId="2" borderId="0" xfId="0" applyFont="1" applyFill="1" applyAlignment="1">
      <alignment horizontal="left" readingOrder="1"/>
    </xf>
    <xf numFmtId="49" fontId="3" fillId="0" borderId="0" xfId="19" applyNumberFormat="1"/>
    <xf numFmtId="49" fontId="40" fillId="0" borderId="0" xfId="0" applyNumberFormat="1" applyFont="1"/>
    <xf numFmtId="49" fontId="3" fillId="0" borderId="25" xfId="2" applyNumberFormat="1" applyBorder="1" applyAlignment="1">
      <alignment wrapText="1"/>
    </xf>
    <xf numFmtId="49" fontId="3" fillId="0" borderId="27" xfId="2" applyNumberFormat="1" applyBorder="1" applyAlignment="1">
      <alignment wrapText="1"/>
    </xf>
    <xf numFmtId="0" fontId="3" fillId="0" borderId="29" xfId="2" applyBorder="1" applyAlignment="1">
      <alignment horizontal="right" wrapText="1"/>
    </xf>
    <xf numFmtId="49" fontId="9" fillId="0" borderId="57" xfId="2" applyNumberFormat="1" applyFont="1" applyBorder="1" applyAlignment="1">
      <alignment wrapText="1"/>
    </xf>
    <xf numFmtId="49" fontId="9" fillId="0" borderId="50" xfId="2" applyNumberFormat="1" applyFont="1" applyBorder="1" applyAlignment="1">
      <alignment wrapText="1"/>
    </xf>
    <xf numFmtId="49" fontId="9" fillId="0" borderId="41" xfId="2" applyNumberFormat="1" applyFont="1" applyBorder="1" applyAlignment="1">
      <alignment horizontal="center" wrapText="1"/>
    </xf>
    <xf numFmtId="0" fontId="11" fillId="3" borderId="52" xfId="2" applyFont="1" applyFill="1" applyBorder="1"/>
    <xf numFmtId="165" fontId="11" fillId="0" borderId="0" xfId="4" applyNumberFormat="1" applyFont="1"/>
    <xf numFmtId="0" fontId="11" fillId="0" borderId="0" xfId="4" applyFont="1" applyAlignment="1">
      <alignment horizontal="right"/>
    </xf>
    <xf numFmtId="165" fontId="11" fillId="0" borderId="15" xfId="2" applyNumberFormat="1" applyFont="1" applyBorder="1"/>
    <xf numFmtId="1" fontId="0" fillId="3" borderId="1" xfId="2" applyNumberFormat="1" applyFont="1" applyFill="1" applyBorder="1"/>
    <xf numFmtId="1" fontId="6" fillId="3" borderId="48" xfId="2" applyNumberFormat="1" applyFont="1" applyFill="1" applyBorder="1" applyAlignment="1">
      <alignment horizontal="left" wrapText="1"/>
    </xf>
    <xf numFmtId="1" fontId="0" fillId="3" borderId="10" xfId="2" applyNumberFormat="1" applyFont="1" applyFill="1" applyBorder="1"/>
    <xf numFmtId="165" fontId="9" fillId="3" borderId="17" xfId="2" applyNumberFormat="1" applyFont="1" applyFill="1" applyBorder="1" applyAlignment="1">
      <alignment horizontal="right" vertical="top" wrapText="1"/>
    </xf>
    <xf numFmtId="165" fontId="11" fillId="0" borderId="42" xfId="2" applyNumberFormat="1" applyFont="1" applyBorder="1"/>
    <xf numFmtId="165" fontId="11" fillId="3" borderId="17" xfId="2" applyNumberFormat="1" applyFont="1" applyFill="1" applyBorder="1" applyAlignment="1">
      <alignment horizontal="right" vertical="top" wrapText="1"/>
    </xf>
    <xf numFmtId="165" fontId="16" fillId="0" borderId="20" xfId="2" applyNumberFormat="1" applyFont="1" applyBorder="1" applyAlignment="1">
      <alignment horizontal="right"/>
    </xf>
    <xf numFmtId="165" fontId="11" fillId="0" borderId="12" xfId="4" applyNumberFormat="1" applyFont="1" applyBorder="1"/>
    <xf numFmtId="2" fontId="6" fillId="0" borderId="30" xfId="2" applyNumberFormat="1" applyFont="1" applyBorder="1"/>
    <xf numFmtId="2" fontId="6" fillId="0" borderId="3" xfId="2" applyNumberFormat="1" applyFont="1" applyBorder="1"/>
    <xf numFmtId="2" fontId="6" fillId="0" borderId="4" xfId="2" applyNumberFormat="1" applyFont="1" applyBorder="1"/>
    <xf numFmtId="1" fontId="6" fillId="0" borderId="31" xfId="2" applyNumberFormat="1" applyFont="1" applyBorder="1"/>
    <xf numFmtId="2" fontId="3" fillId="0" borderId="32" xfId="2" applyNumberFormat="1" applyBorder="1"/>
    <xf numFmtId="2" fontId="6" fillId="0" borderId="20" xfId="2" applyNumberFormat="1" applyFont="1" applyBorder="1"/>
    <xf numFmtId="2" fontId="6" fillId="0" borderId="12" xfId="2" applyNumberFormat="1" applyFont="1" applyBorder="1"/>
    <xf numFmtId="1" fontId="3" fillId="0" borderId="22" xfId="2" applyNumberFormat="1" applyBorder="1"/>
    <xf numFmtId="2" fontId="3" fillId="0" borderId="6" xfId="2" applyNumberFormat="1" applyBorder="1"/>
    <xf numFmtId="1" fontId="3" fillId="0" borderId="19" xfId="2" applyNumberFormat="1" applyBorder="1"/>
    <xf numFmtId="1" fontId="3" fillId="2" borderId="19" xfId="2" applyNumberFormat="1" applyFill="1" applyBorder="1"/>
    <xf numFmtId="2" fontId="60" fillId="0" borderId="6" xfId="2" applyNumberFormat="1" applyFont="1" applyBorder="1"/>
    <xf numFmtId="2" fontId="60" fillId="0" borderId="0" xfId="2" applyNumberFormat="1" applyFont="1"/>
    <xf numFmtId="1" fontId="6" fillId="0" borderId="33" xfId="2" applyNumberFormat="1" applyFont="1" applyBorder="1"/>
    <xf numFmtId="2" fontId="6" fillId="0" borderId="0" xfId="4" applyNumberFormat="1" applyFont="1"/>
    <xf numFmtId="2" fontId="3" fillId="0" borderId="6" xfId="2" applyNumberFormat="1" applyBorder="1" applyAlignment="1">
      <alignment wrapText="1"/>
    </xf>
    <xf numFmtId="1" fontId="3" fillId="0" borderId="9" xfId="2" applyNumberFormat="1" applyBorder="1"/>
    <xf numFmtId="1" fontId="3" fillId="0" borderId="9" xfId="2" applyNumberFormat="1" applyBorder="1" applyAlignment="1">
      <alignment horizontal="right"/>
    </xf>
    <xf numFmtId="1" fontId="3" fillId="2" borderId="9" xfId="2" applyNumberFormat="1" applyFill="1" applyBorder="1"/>
    <xf numFmtId="1" fontId="61" fillId="0" borderId="0" xfId="4" applyNumberFormat="1" applyFont="1"/>
    <xf numFmtId="1" fontId="62" fillId="0" borderId="0" xfId="4" applyNumberFormat="1" applyFont="1"/>
    <xf numFmtId="0" fontId="9" fillId="7" borderId="61" xfId="0" applyFont="1" applyFill="1" applyBorder="1" applyAlignment="1">
      <alignment horizontal="center" vertical="top" wrapText="1"/>
    </xf>
    <xf numFmtId="0" fontId="9" fillId="7" borderId="2" xfId="0" applyFont="1" applyFill="1" applyBorder="1" applyAlignment="1">
      <alignment horizontal="center" vertical="top" wrapText="1"/>
    </xf>
    <xf numFmtId="0" fontId="9" fillId="7" borderId="31" xfId="0" applyFont="1" applyFill="1" applyBorder="1" applyAlignment="1">
      <alignment wrapText="1"/>
    </xf>
    <xf numFmtId="0" fontId="24" fillId="7" borderId="21" xfId="0" applyFont="1" applyFill="1" applyBorder="1" applyAlignment="1">
      <alignment horizontal="center" vertical="top" wrapText="1"/>
    </xf>
    <xf numFmtId="0" fontId="24" fillId="7" borderId="11" xfId="0" applyFont="1" applyFill="1" applyBorder="1" applyAlignment="1">
      <alignment horizontal="center" vertical="top" wrapText="1"/>
    </xf>
    <xf numFmtId="0" fontId="24" fillId="7" borderId="22" xfId="0" applyFont="1" applyFill="1" applyBorder="1" applyAlignment="1">
      <alignment wrapText="1"/>
    </xf>
    <xf numFmtId="0" fontId="9" fillId="7" borderId="16" xfId="0" applyFont="1" applyFill="1" applyBorder="1" applyAlignment="1">
      <alignment horizontal="center" vertical="top" wrapText="1"/>
    </xf>
    <xf numFmtId="0" fontId="9" fillId="7" borderId="43" xfId="0" applyFont="1" applyFill="1" applyBorder="1" applyAlignment="1">
      <alignment horizontal="center" vertical="top" wrapText="1"/>
    </xf>
    <xf numFmtId="0" fontId="9" fillId="7" borderId="14" xfId="0" applyFont="1" applyFill="1" applyBorder="1" applyAlignment="1">
      <alignment horizontal="center" vertical="top" wrapText="1"/>
    </xf>
    <xf numFmtId="0" fontId="24" fillId="7" borderId="28" xfId="0" applyFont="1" applyFill="1" applyBorder="1" applyAlignment="1">
      <alignment horizontal="center" vertical="top" wrapText="1"/>
    </xf>
    <xf numFmtId="0" fontId="24" fillId="7" borderId="62" xfId="0" applyFont="1" applyFill="1" applyBorder="1" applyAlignment="1">
      <alignment horizontal="center" vertical="top" wrapText="1"/>
    </xf>
    <xf numFmtId="0" fontId="24" fillId="7" borderId="26" xfId="0" applyFont="1" applyFill="1" applyBorder="1" applyAlignment="1">
      <alignment horizontal="center" vertical="top" wrapText="1"/>
    </xf>
    <xf numFmtId="0" fontId="63" fillId="0" borderId="40" xfId="0" applyFont="1" applyBorder="1"/>
    <xf numFmtId="165" fontId="11" fillId="0" borderId="0" xfId="0" applyNumberFormat="1" applyFont="1"/>
    <xf numFmtId="165" fontId="11" fillId="0" borderId="61" xfId="0" applyNumberFormat="1" applyFont="1" applyBorder="1"/>
    <xf numFmtId="0" fontId="11" fillId="0" borderId="19" xfId="0" applyFont="1" applyBorder="1"/>
    <xf numFmtId="165" fontId="11" fillId="0" borderId="18" xfId="0" applyNumberFormat="1" applyFont="1" applyBorder="1"/>
    <xf numFmtId="0" fontId="63" fillId="0" borderId="32" xfId="0" applyFont="1" applyBorder="1"/>
    <xf numFmtId="165" fontId="11" fillId="0" borderId="12" xfId="0" applyNumberFormat="1" applyFont="1" applyBorder="1"/>
    <xf numFmtId="165" fontId="11" fillId="0" borderId="21" xfId="0" applyNumberFormat="1" applyFont="1" applyBorder="1"/>
    <xf numFmtId="0" fontId="11" fillId="0" borderId="22" xfId="0" applyFont="1" applyBorder="1"/>
    <xf numFmtId="0" fontId="63" fillId="0" borderId="46" xfId="0" applyFont="1" applyBorder="1"/>
    <xf numFmtId="165" fontId="49" fillId="0" borderId="27" xfId="0" applyNumberFormat="1" applyFont="1" applyBorder="1"/>
    <xf numFmtId="0" fontId="11" fillId="0" borderId="44" xfId="0" applyFont="1" applyBorder="1"/>
    <xf numFmtId="0" fontId="11" fillId="0" borderId="0" xfId="0" applyFont="1" applyAlignment="1">
      <alignment horizontal="left"/>
    </xf>
    <xf numFmtId="0" fontId="64" fillId="0" borderId="0" xfId="0" applyFont="1" applyAlignment="1">
      <alignment horizontal="right"/>
    </xf>
    <xf numFmtId="0" fontId="11" fillId="0" borderId="0" xfId="0" applyFont="1"/>
    <xf numFmtId="0" fontId="11" fillId="0" borderId="0" xfId="0" applyFont="1" applyAlignment="1">
      <alignment horizontal="right"/>
    </xf>
    <xf numFmtId="0" fontId="65" fillId="0" borderId="0" xfId="0" applyFont="1"/>
    <xf numFmtId="0" fontId="47" fillId="0" borderId="0" xfId="0" applyFont="1"/>
    <xf numFmtId="0" fontId="24" fillId="0" borderId="0" xfId="0" applyFont="1"/>
    <xf numFmtId="0" fontId="9" fillId="0" borderId="30" xfId="0" applyFont="1" applyBorder="1" applyAlignment="1">
      <alignment wrapText="1"/>
    </xf>
    <xf numFmtId="0" fontId="24" fillId="0" borderId="32" xfId="0" applyFont="1" applyBorder="1" applyAlignment="1">
      <alignment wrapText="1"/>
    </xf>
    <xf numFmtId="0" fontId="0" fillId="0" borderId="38" xfId="0" applyBorder="1"/>
    <xf numFmtId="1" fontId="11" fillId="0" borderId="31" xfId="0" applyNumberFormat="1" applyFont="1" applyBorder="1"/>
    <xf numFmtId="0" fontId="0" fillId="0" borderId="40" xfId="0" applyBorder="1"/>
    <xf numFmtId="1" fontId="11" fillId="0" borderId="19" xfId="0" applyNumberFormat="1" applyFont="1" applyBorder="1"/>
    <xf numFmtId="0" fontId="0" fillId="0" borderId="57" xfId="0" applyBorder="1"/>
    <xf numFmtId="165" fontId="49" fillId="0" borderId="50" xfId="0" applyNumberFormat="1" applyFont="1" applyBorder="1"/>
    <xf numFmtId="0" fontId="11" fillId="0" borderId="53" xfId="0" applyFont="1" applyBorder="1"/>
    <xf numFmtId="0" fontId="58" fillId="0" borderId="0" xfId="0" applyFont="1"/>
    <xf numFmtId="0" fontId="58" fillId="0" borderId="0" xfId="0" applyFont="1" applyAlignment="1">
      <alignment horizontal="left"/>
    </xf>
    <xf numFmtId="0" fontId="67" fillId="0" borderId="0" xfId="0" applyFont="1"/>
    <xf numFmtId="0" fontId="24" fillId="0" borderId="40" xfId="0" applyFont="1" applyBorder="1" applyAlignment="1">
      <alignment wrapText="1"/>
    </xf>
    <xf numFmtId="0" fontId="24" fillId="7" borderId="19" xfId="0" applyFont="1" applyFill="1" applyBorder="1" applyAlignment="1">
      <alignment wrapText="1"/>
    </xf>
    <xf numFmtId="165" fontId="68" fillId="0" borderId="0" xfId="0" applyNumberFormat="1" applyFont="1"/>
    <xf numFmtId="0" fontId="3" fillId="0" borderId="19" xfId="0" applyFont="1" applyBorder="1"/>
    <xf numFmtId="1" fontId="3" fillId="0" borderId="19" xfId="0" applyNumberFormat="1" applyFont="1" applyBorder="1"/>
    <xf numFmtId="0" fontId="58" fillId="0" borderId="40" xfId="0" applyFont="1" applyBorder="1" applyAlignment="1">
      <alignment horizontal="left"/>
    </xf>
    <xf numFmtId="0" fontId="69" fillId="0" borderId="49" xfId="0" applyFont="1" applyBorder="1"/>
    <xf numFmtId="165" fontId="69" fillId="0" borderId="50" xfId="0" applyNumberFormat="1" applyFont="1" applyBorder="1"/>
    <xf numFmtId="0" fontId="3" fillId="0" borderId="53" xfId="0" applyFont="1" applyBorder="1"/>
    <xf numFmtId="0" fontId="50" fillId="0" borderId="0" xfId="27" applyFont="1"/>
    <xf numFmtId="0" fontId="2" fillId="0" borderId="0" xfId="27" applyFont="1"/>
    <xf numFmtId="0" fontId="1" fillId="0" borderId="0" xfId="27"/>
    <xf numFmtId="0" fontId="1" fillId="0" borderId="0" xfId="27" applyAlignment="1">
      <alignment horizontal="right" vertical="center"/>
    </xf>
    <xf numFmtId="0" fontId="51" fillId="0" borderId="0" xfId="27" applyFont="1"/>
    <xf numFmtId="164" fontId="1" fillId="0" borderId="0" xfId="27" applyNumberFormat="1"/>
    <xf numFmtId="0" fontId="0" fillId="0" borderId="0" xfId="27" applyFont="1"/>
    <xf numFmtId="164" fontId="0" fillId="0" borderId="0" xfId="27" applyNumberFormat="1" applyFont="1"/>
    <xf numFmtId="167" fontId="1" fillId="0" borderId="0" xfId="27" applyNumberFormat="1"/>
    <xf numFmtId="0" fontId="35" fillId="0" borderId="0" xfId="27" applyFont="1"/>
    <xf numFmtId="164" fontId="1" fillId="2" borderId="30" xfId="27" applyNumberFormat="1" applyFill="1" applyBorder="1"/>
    <xf numFmtId="164" fontId="4" fillId="2" borderId="4" xfId="2" applyNumberFormat="1" applyFont="1" applyFill="1" applyBorder="1"/>
    <xf numFmtId="164" fontId="5" fillId="2" borderId="2" xfId="2" applyNumberFormat="1" applyFont="1" applyFill="1" applyBorder="1" applyAlignment="1">
      <alignment horizontal="center"/>
    </xf>
    <xf numFmtId="164" fontId="2" fillId="2" borderId="40" xfId="27" applyNumberFormat="1" applyFont="1" applyFill="1" applyBorder="1"/>
    <xf numFmtId="164" fontId="9" fillId="2" borderId="15" xfId="2" applyNumberFormat="1" applyFont="1" applyFill="1" applyBorder="1" applyAlignment="1">
      <alignment horizontal="center" vertical="center" wrapText="1"/>
    </xf>
    <xf numFmtId="164" fontId="5" fillId="2" borderId="43" xfId="2" applyNumberFormat="1" applyFont="1" applyFill="1" applyBorder="1"/>
    <xf numFmtId="0" fontId="6" fillId="2" borderId="14" xfId="2" applyFont="1" applyFill="1" applyBorder="1" applyAlignment="1">
      <alignment horizontal="center"/>
    </xf>
    <xf numFmtId="0" fontId="6" fillId="2" borderId="15" xfId="2" applyFont="1" applyFill="1" applyBorder="1" applyAlignment="1">
      <alignment horizontal="center"/>
    </xf>
    <xf numFmtId="0" fontId="6" fillId="2" borderId="17" xfId="2" applyFont="1" applyFill="1" applyBorder="1" applyAlignment="1">
      <alignment horizontal="center"/>
    </xf>
    <xf numFmtId="164" fontId="0" fillId="2" borderId="32" xfId="27" applyNumberFormat="1" applyFont="1" applyFill="1" applyBorder="1"/>
    <xf numFmtId="164" fontId="4" fillId="2" borderId="12" xfId="2" applyNumberFormat="1" applyFont="1" applyFill="1" applyBorder="1"/>
    <xf numFmtId="164" fontId="4" fillId="2" borderId="11" xfId="2" applyNumberFormat="1" applyFont="1" applyFill="1" applyBorder="1"/>
    <xf numFmtId="0" fontId="6" fillId="2" borderId="20" xfId="2" applyFont="1" applyFill="1" applyBorder="1" applyAlignment="1">
      <alignment horizontal="center"/>
    </xf>
    <xf numFmtId="0" fontId="6" fillId="2" borderId="12" xfId="2" applyFont="1" applyFill="1" applyBorder="1" applyAlignment="1">
      <alignment horizontal="center" wrapText="1"/>
    </xf>
    <xf numFmtId="0" fontId="6" fillId="2" borderId="12" xfId="2" applyFont="1" applyFill="1" applyBorder="1" applyAlignment="1">
      <alignment horizontal="center"/>
    </xf>
    <xf numFmtId="0" fontId="6" fillId="2" borderId="22" xfId="2" applyFont="1" applyFill="1" applyBorder="1" applyAlignment="1">
      <alignment horizontal="center"/>
    </xf>
    <xf numFmtId="164" fontId="0" fillId="2" borderId="40" xfId="27" applyNumberFormat="1" applyFont="1" applyFill="1" applyBorder="1"/>
    <xf numFmtId="164" fontId="4" fillId="2" borderId="0" xfId="2" applyNumberFormat="1" applyFont="1" applyFill="1"/>
    <xf numFmtId="164" fontId="5" fillId="2" borderId="7" xfId="2" applyNumberFormat="1" applyFont="1" applyFill="1" applyBorder="1"/>
    <xf numFmtId="164" fontId="4" fillId="2" borderId="8" xfId="2" applyNumberFormat="1" applyFont="1" applyFill="1" applyBorder="1"/>
    <xf numFmtId="164" fontId="4" fillId="2" borderId="0" xfId="2" applyNumberFormat="1" applyFont="1" applyFill="1" applyAlignment="1">
      <alignment horizontal="center"/>
    </xf>
    <xf numFmtId="164" fontId="5" fillId="2" borderId="7" xfId="2" applyNumberFormat="1" applyFont="1" applyFill="1" applyBorder="1" applyAlignment="1">
      <alignment horizontal="right" vertical="center"/>
    </xf>
    <xf numFmtId="0" fontId="1" fillId="2" borderId="8" xfId="27" applyFill="1" applyBorder="1"/>
    <xf numFmtId="0" fontId="1" fillId="2" borderId="0" xfId="27" applyFill="1"/>
    <xf numFmtId="0" fontId="2" fillId="2" borderId="19" xfId="27" applyFont="1" applyFill="1" applyBorder="1"/>
    <xf numFmtId="164" fontId="35" fillId="2" borderId="32" xfId="27" applyNumberFormat="1" applyFont="1" applyFill="1" applyBorder="1"/>
    <xf numFmtId="164" fontId="5" fillId="2" borderId="12" xfId="2" applyNumberFormat="1" applyFont="1" applyFill="1" applyBorder="1" applyAlignment="1">
      <alignment horizontal="center"/>
    </xf>
    <xf numFmtId="164" fontId="3" fillId="2" borderId="11" xfId="2" applyNumberFormat="1" applyFill="1" applyBorder="1"/>
    <xf numFmtId="164" fontId="19" fillId="2" borderId="12" xfId="27" applyNumberFormat="1" applyFont="1" applyFill="1" applyBorder="1"/>
    <xf numFmtId="1" fontId="22" fillId="2" borderId="7" xfId="2" applyNumberFormat="1" applyFont="1" applyFill="1" applyBorder="1" applyAlignment="1">
      <alignment horizontal="right" vertical="center"/>
    </xf>
    <xf numFmtId="3" fontId="19" fillId="2" borderId="8" xfId="27" applyNumberFormat="1" applyFont="1" applyFill="1" applyBorder="1"/>
    <xf numFmtId="3" fontId="19" fillId="2" borderId="0" xfId="27" applyNumberFormat="1" applyFont="1" applyFill="1"/>
    <xf numFmtId="3" fontId="22" fillId="2" borderId="19" xfId="27" applyNumberFormat="1" applyFont="1" applyFill="1" applyBorder="1"/>
    <xf numFmtId="164" fontId="5" fillId="2" borderId="0" xfId="2" applyNumberFormat="1" applyFont="1" applyFill="1" applyAlignment="1">
      <alignment horizontal="center"/>
    </xf>
    <xf numFmtId="164" fontId="3" fillId="2" borderId="7" xfId="2" applyNumberFormat="1" applyFill="1" applyBorder="1"/>
    <xf numFmtId="164" fontId="5" fillId="2" borderId="0" xfId="2" quotePrefix="1" applyNumberFormat="1" applyFont="1" applyFill="1" applyAlignment="1">
      <alignment horizontal="center"/>
    </xf>
    <xf numFmtId="164" fontId="3" fillId="2" borderId="7" xfId="2" applyNumberFormat="1" applyFill="1" applyBorder="1" applyAlignment="1">
      <alignment wrapText="1"/>
    </xf>
    <xf numFmtId="164" fontId="1" fillId="2" borderId="45" xfId="27" applyNumberFormat="1" applyFill="1" applyBorder="1"/>
    <xf numFmtId="164" fontId="5" fillId="2" borderId="24" xfId="2" applyNumberFormat="1" applyFont="1" applyFill="1" applyBorder="1" applyAlignment="1">
      <alignment horizontal="center"/>
    </xf>
    <xf numFmtId="164" fontId="6" fillId="2" borderId="23" xfId="2" applyNumberFormat="1" applyFont="1" applyFill="1" applyBorder="1"/>
    <xf numFmtId="164" fontId="3" fillId="2" borderId="7" xfId="2" applyNumberFormat="1" applyFill="1" applyBorder="1" applyAlignment="1">
      <alignment horizontal="left" vertical="top" wrapText="1"/>
    </xf>
    <xf numFmtId="164" fontId="5" fillId="2" borderId="24" xfId="2" applyNumberFormat="1" applyFont="1" applyFill="1" applyBorder="1"/>
    <xf numFmtId="164" fontId="6" fillId="2" borderId="23" xfId="2" applyNumberFormat="1" applyFont="1" applyFill="1" applyBorder="1" applyAlignment="1">
      <alignment wrapText="1"/>
    </xf>
    <xf numFmtId="164" fontId="5" fillId="2" borderId="0" xfId="2" applyNumberFormat="1" applyFont="1" applyFill="1"/>
    <xf numFmtId="164" fontId="6" fillId="2" borderId="7" xfId="2" applyNumberFormat="1" applyFont="1" applyFill="1" applyBorder="1"/>
    <xf numFmtId="164" fontId="0" fillId="2" borderId="45" xfId="27" applyNumberFormat="1" applyFont="1" applyFill="1" applyBorder="1" applyAlignment="1">
      <alignment vertical="top" wrapText="1"/>
    </xf>
    <xf numFmtId="164" fontId="6" fillId="2" borderId="11" xfId="2" applyNumberFormat="1" applyFont="1" applyFill="1" applyBorder="1" applyAlignment="1">
      <alignment wrapText="1"/>
    </xf>
    <xf numFmtId="3" fontId="23" fillId="2" borderId="8" xfId="27" applyNumberFormat="1" applyFont="1" applyFill="1" applyBorder="1"/>
    <xf numFmtId="3" fontId="18" fillId="2" borderId="8" xfId="27" applyNumberFormat="1" applyFont="1" applyFill="1" applyBorder="1"/>
    <xf numFmtId="3" fontId="18" fillId="2" borderId="0" xfId="27" applyNumberFormat="1" applyFont="1" applyFill="1"/>
    <xf numFmtId="3" fontId="23" fillId="2" borderId="19" xfId="27" applyNumberFormat="1" applyFont="1" applyFill="1" applyBorder="1"/>
    <xf numFmtId="164" fontId="6" fillId="2" borderId="8" xfId="2" applyNumberFormat="1" applyFont="1" applyFill="1" applyBorder="1" applyAlignment="1">
      <alignment wrapText="1"/>
    </xf>
    <xf numFmtId="164" fontId="1" fillId="2" borderId="46" xfId="27" applyNumberFormat="1" applyFill="1" applyBorder="1"/>
    <xf numFmtId="164" fontId="4" fillId="2" borderId="27" xfId="2" applyNumberFormat="1" applyFont="1" applyFill="1" applyBorder="1"/>
    <xf numFmtId="164" fontId="6" fillId="2" borderId="26" xfId="2" applyNumberFormat="1" applyFont="1" applyFill="1" applyBorder="1" applyAlignment="1">
      <alignment wrapText="1"/>
    </xf>
    <xf numFmtId="0" fontId="70" fillId="0" borderId="0" xfId="4" applyFont="1"/>
    <xf numFmtId="0" fontId="71" fillId="0" borderId="0" xfId="4" applyFont="1"/>
    <xf numFmtId="0" fontId="72" fillId="0" borderId="0" xfId="4" applyFont="1"/>
    <xf numFmtId="49" fontId="70" fillId="0" borderId="0" xfId="4" applyNumberFormat="1" applyFont="1"/>
    <xf numFmtId="0" fontId="9" fillId="7" borderId="1" xfId="0" applyFont="1" applyFill="1" applyBorder="1" applyAlignment="1">
      <alignment horizontal="center" vertical="top" wrapText="1"/>
    </xf>
    <xf numFmtId="0" fontId="9" fillId="7" borderId="4" xfId="0" applyFont="1" applyFill="1" applyBorder="1" applyAlignment="1">
      <alignment horizontal="center" vertical="top" wrapText="1"/>
    </xf>
    <xf numFmtId="0" fontId="9" fillId="7" borderId="5" xfId="0" applyFont="1" applyFill="1" applyBorder="1" applyAlignment="1">
      <alignment horizontal="center" vertical="top" wrapText="1"/>
    </xf>
    <xf numFmtId="0" fontId="24" fillId="7" borderId="6" xfId="0" applyFont="1" applyFill="1" applyBorder="1" applyAlignment="1">
      <alignment horizontal="center" vertical="top" wrapText="1"/>
    </xf>
    <xf numFmtId="0" fontId="24" fillId="7" borderId="9" xfId="0" applyFont="1" applyFill="1" applyBorder="1" applyAlignment="1">
      <alignment horizontal="center" vertical="top" wrapText="1"/>
    </xf>
    <xf numFmtId="0" fontId="24" fillId="7" borderId="25" xfId="0" applyFont="1" applyFill="1" applyBorder="1" applyAlignment="1">
      <alignment horizontal="center" vertical="top" wrapText="1"/>
    </xf>
    <xf numFmtId="0" fontId="24" fillId="7" borderId="27" xfId="0" applyFont="1" applyFill="1" applyBorder="1" applyAlignment="1">
      <alignment horizontal="center" vertical="top" wrapText="1"/>
    </xf>
    <xf numFmtId="0" fontId="24" fillId="7" borderId="29" xfId="0" applyFont="1" applyFill="1" applyBorder="1" applyAlignment="1">
      <alignment horizontal="center" vertical="top" wrapText="1"/>
    </xf>
    <xf numFmtId="0" fontId="3" fillId="0" borderId="40" xfId="0" applyFont="1" applyBorder="1"/>
    <xf numFmtId="0" fontId="0" fillId="0" borderId="23" xfId="0" applyBorder="1"/>
    <xf numFmtId="0" fontId="30" fillId="0" borderId="0" xfId="0" applyFont="1"/>
    <xf numFmtId="0" fontId="73" fillId="0" borderId="0" xfId="0" applyFont="1"/>
    <xf numFmtId="165" fontId="39" fillId="0" borderId="0" xfId="0" applyNumberFormat="1" applyFont="1" applyAlignment="1">
      <alignment horizontal="center"/>
    </xf>
    <xf numFmtId="0" fontId="39" fillId="0" borderId="0" xfId="0" applyFont="1"/>
    <xf numFmtId="0" fontId="3" fillId="2" borderId="0" xfId="0" applyFont="1" applyFill="1"/>
    <xf numFmtId="0" fontId="3" fillId="2" borderId="40" xfId="0" applyFont="1" applyFill="1" applyBorder="1"/>
    <xf numFmtId="0" fontId="9" fillId="8" borderId="4" xfId="0" applyFont="1" applyFill="1" applyBorder="1" applyAlignment="1">
      <alignment horizontal="center" vertical="top" wrapText="1"/>
    </xf>
    <xf numFmtId="0" fontId="24" fillId="8" borderId="27" xfId="0" applyFont="1" applyFill="1" applyBorder="1" applyAlignment="1">
      <alignment horizontal="center" vertical="top" wrapText="1"/>
    </xf>
    <xf numFmtId="0" fontId="9" fillId="8" borderId="6" xfId="0" applyFont="1" applyFill="1" applyBorder="1" applyAlignment="1">
      <alignment horizontal="center" vertical="top" wrapText="1"/>
    </xf>
    <xf numFmtId="0" fontId="9" fillId="8" borderId="0" xfId="0" applyFont="1" applyFill="1" applyAlignment="1">
      <alignment horizontal="center" vertical="top" wrapText="1"/>
    </xf>
    <xf numFmtId="0" fontId="9" fillId="8" borderId="9" xfId="0" applyFont="1" applyFill="1" applyBorder="1" applyAlignment="1">
      <alignment horizontal="center" vertical="top" wrapText="1"/>
    </xf>
    <xf numFmtId="0" fontId="24" fillId="8" borderId="0" xfId="0" applyFont="1" applyFill="1" applyAlignment="1">
      <alignment horizontal="center" vertical="top" wrapText="1"/>
    </xf>
    <xf numFmtId="0" fontId="24" fillId="7" borderId="0" xfId="0" applyFont="1" applyFill="1" applyAlignment="1">
      <alignment horizontal="center" vertical="top" wrapText="1"/>
    </xf>
    <xf numFmtId="1" fontId="3" fillId="0" borderId="8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1" fontId="3" fillId="0" borderId="9" xfId="0" applyNumberFormat="1" applyFon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0" fontId="74" fillId="0" borderId="0" xfId="0" applyFont="1"/>
    <xf numFmtId="0" fontId="75" fillId="0" borderId="0" xfId="0" applyFont="1"/>
    <xf numFmtId="2" fontId="0" fillId="0" borderId="0" xfId="0" applyNumberFormat="1"/>
    <xf numFmtId="0" fontId="11" fillId="3" borderId="6" xfId="2" applyFont="1" applyFill="1" applyBorder="1"/>
    <xf numFmtId="0" fontId="9" fillId="3" borderId="43" xfId="2" applyFont="1" applyFill="1" applyBorder="1" applyAlignment="1">
      <alignment horizontal="center" vertical="top" wrapText="1"/>
    </xf>
    <xf numFmtId="165" fontId="0" fillId="0" borderId="15" xfId="0" applyNumberFormat="1" applyBorder="1"/>
    <xf numFmtId="165" fontId="0" fillId="0" borderId="16" xfId="0" applyNumberFormat="1" applyBorder="1"/>
    <xf numFmtId="165" fontId="0" fillId="0" borderId="0" xfId="0" applyNumberFormat="1"/>
    <xf numFmtId="165" fontId="0" fillId="0" borderId="18" xfId="0" applyNumberFormat="1" applyBorder="1"/>
    <xf numFmtId="165" fontId="0" fillId="0" borderId="12" xfId="0" applyNumberFormat="1" applyBorder="1"/>
    <xf numFmtId="165" fontId="0" fillId="0" borderId="21" xfId="0" applyNumberFormat="1" applyBorder="1"/>
    <xf numFmtId="0" fontId="0" fillId="0" borderId="48" xfId="0" applyBorder="1"/>
    <xf numFmtId="165" fontId="0" fillId="0" borderId="9" xfId="0" applyNumberFormat="1" applyBorder="1"/>
    <xf numFmtId="0" fontId="0" fillId="0" borderId="6" xfId="0" applyBorder="1"/>
    <xf numFmtId="0" fontId="0" fillId="0" borderId="10" xfId="0" applyBorder="1"/>
    <xf numFmtId="165" fontId="0" fillId="0" borderId="20" xfId="0" applyNumberFormat="1" applyBorder="1"/>
    <xf numFmtId="165" fontId="0" fillId="0" borderId="13" xfId="0" applyNumberFormat="1" applyBorder="1"/>
    <xf numFmtId="165" fontId="0" fillId="0" borderId="14" xfId="0" applyNumberFormat="1" applyBorder="1"/>
    <xf numFmtId="165" fontId="0" fillId="0" borderId="8" xfId="0" applyNumberFormat="1" applyBorder="1"/>
    <xf numFmtId="0" fontId="2" fillId="0" borderId="25" xfId="0" applyFont="1" applyBorder="1"/>
    <xf numFmtId="165" fontId="2" fillId="0" borderId="27" xfId="0" applyNumberFormat="1" applyFont="1" applyBorder="1"/>
    <xf numFmtId="165" fontId="2" fillId="0" borderId="29" xfId="0" applyNumberFormat="1" applyFont="1" applyBorder="1"/>
    <xf numFmtId="1" fontId="2" fillId="0" borderId="0" xfId="0" applyNumberFormat="1" applyFont="1"/>
    <xf numFmtId="0" fontId="2" fillId="0" borderId="0" xfId="0" applyFont="1"/>
    <xf numFmtId="1" fontId="0" fillId="0" borderId="43" xfId="0" applyNumberFormat="1" applyBorder="1"/>
    <xf numFmtId="1" fontId="0" fillId="0" borderId="7" xfId="0" applyNumberFormat="1" applyBorder="1"/>
    <xf numFmtId="1" fontId="0" fillId="0" borderId="11" xfId="0" applyNumberFormat="1" applyBorder="1"/>
    <xf numFmtId="1" fontId="0" fillId="0" borderId="14" xfId="0" applyNumberFormat="1" applyBorder="1"/>
    <xf numFmtId="1" fontId="0" fillId="0" borderId="15" xfId="0" applyNumberFormat="1" applyBorder="1"/>
    <xf numFmtId="1" fontId="0" fillId="0" borderId="16" xfId="0" applyNumberFormat="1" applyBorder="1"/>
    <xf numFmtId="1" fontId="0" fillId="0" borderId="8" xfId="0" applyNumberFormat="1" applyBorder="1"/>
    <xf numFmtId="1" fontId="0" fillId="0" borderId="18" xfId="0" applyNumberFormat="1" applyBorder="1"/>
    <xf numFmtId="1" fontId="0" fillId="0" borderId="20" xfId="0" applyNumberFormat="1" applyBorder="1"/>
    <xf numFmtId="1" fontId="0" fillId="0" borderId="12" xfId="0" applyNumberFormat="1" applyBorder="1"/>
    <xf numFmtId="1" fontId="0" fillId="0" borderId="21" xfId="0" applyNumberFormat="1" applyBorder="1"/>
    <xf numFmtId="1" fontId="2" fillId="0" borderId="42" xfId="0" applyNumberFormat="1" applyFont="1" applyBorder="1"/>
    <xf numFmtId="1" fontId="2" fillId="0" borderId="24" xfId="0" applyNumberFormat="1" applyFont="1" applyBorder="1"/>
    <xf numFmtId="1" fontId="2" fillId="0" borderId="47" xfId="0" applyNumberFormat="1" applyFont="1" applyBorder="1"/>
    <xf numFmtId="1" fontId="2" fillId="0" borderId="23" xfId="0" applyNumberFormat="1" applyFont="1" applyBorder="1"/>
    <xf numFmtId="1" fontId="6" fillId="3" borderId="39" xfId="2" applyNumberFormat="1" applyFont="1" applyFill="1" applyBorder="1" applyAlignment="1">
      <alignment horizontal="center" vertical="top"/>
    </xf>
    <xf numFmtId="1" fontId="0" fillId="3" borderId="13" xfId="2" applyNumberFormat="1" applyFont="1" applyFill="1" applyBorder="1" applyAlignment="1">
      <alignment horizontal="center" vertical="top"/>
    </xf>
    <xf numFmtId="1" fontId="0" fillId="0" borderId="6" xfId="0" applyNumberFormat="1" applyBorder="1"/>
    <xf numFmtId="1" fontId="0" fillId="0" borderId="9" xfId="0" applyNumberFormat="1" applyBorder="1"/>
    <xf numFmtId="1" fontId="0" fillId="0" borderId="22" xfId="0" applyNumberFormat="1" applyBorder="1"/>
    <xf numFmtId="1" fontId="2" fillId="0" borderId="63" xfId="0" applyNumberFormat="1" applyFont="1" applyBorder="1"/>
    <xf numFmtId="0" fontId="0" fillId="0" borderId="9" xfId="0" applyBorder="1"/>
    <xf numFmtId="1" fontId="2" fillId="0" borderId="6" xfId="0" applyNumberFormat="1" applyFont="1" applyBorder="1"/>
    <xf numFmtId="1" fontId="0" fillId="0" borderId="38" xfId="0" applyNumberFormat="1" applyBorder="1"/>
    <xf numFmtId="1" fontId="0" fillId="0" borderId="17" xfId="0" applyNumberFormat="1" applyBorder="1"/>
    <xf numFmtId="1" fontId="0" fillId="0" borderId="40" xfId="0" applyNumberFormat="1" applyBorder="1"/>
    <xf numFmtId="1" fontId="0" fillId="0" borderId="32" xfId="0" applyNumberFormat="1" applyBorder="1"/>
    <xf numFmtId="1" fontId="2" fillId="0" borderId="25" xfId="0" applyNumberFormat="1" applyFont="1" applyBorder="1"/>
    <xf numFmtId="1" fontId="2" fillId="0" borderId="27" xfId="0" applyNumberFormat="1" applyFont="1" applyBorder="1"/>
    <xf numFmtId="1" fontId="2" fillId="0" borderId="29" xfId="0" applyNumberFormat="1" applyFont="1" applyBorder="1"/>
    <xf numFmtId="1" fontId="2" fillId="0" borderId="64" xfId="0" applyNumberFormat="1" applyFont="1" applyBorder="1"/>
    <xf numFmtId="1" fontId="35" fillId="0" borderId="0" xfId="0" applyNumberFormat="1" applyFont="1"/>
    <xf numFmtId="0" fontId="35" fillId="0" borderId="0" xfId="0" applyFont="1"/>
    <xf numFmtId="1" fontId="60" fillId="0" borderId="23" xfId="0" applyNumberFormat="1" applyFont="1" applyBorder="1"/>
    <xf numFmtId="0" fontId="0" fillId="0" borderId="0" xfId="0" applyAlignment="1">
      <alignment wrapText="1"/>
    </xf>
    <xf numFmtId="49" fontId="60" fillId="6" borderId="23" xfId="0" applyNumberFormat="1" applyFont="1" applyFill="1" applyBorder="1" applyAlignment="1">
      <alignment wrapText="1"/>
    </xf>
    <xf numFmtId="0" fontId="0" fillId="4" borderId="23" xfId="0" applyFill="1" applyBorder="1"/>
    <xf numFmtId="165" fontId="3" fillId="0" borderId="8" xfId="2" applyNumberFormat="1" applyBorder="1"/>
    <xf numFmtId="165" fontId="3" fillId="2" borderId="8" xfId="2" applyNumberFormat="1" applyFill="1" applyBorder="1"/>
    <xf numFmtId="165" fontId="3" fillId="2" borderId="0" xfId="2" applyNumberFormat="1" applyFill="1"/>
    <xf numFmtId="165" fontId="60" fillId="0" borderId="8" xfId="2" applyNumberFormat="1" applyFont="1" applyBorder="1"/>
    <xf numFmtId="165" fontId="60" fillId="0" borderId="0" xfId="2" applyNumberFormat="1" applyFont="1"/>
    <xf numFmtId="165" fontId="3" fillId="0" borderId="28" xfId="2" applyNumberFormat="1" applyBorder="1"/>
    <xf numFmtId="165" fontId="3" fillId="0" borderId="18" xfId="2" applyNumberFormat="1" applyBorder="1"/>
    <xf numFmtId="165" fontId="6" fillId="0" borderId="1" xfId="4" applyNumberFormat="1" applyFont="1" applyBorder="1"/>
    <xf numFmtId="165" fontId="6" fillId="0" borderId="4" xfId="4" applyNumberFormat="1" applyFont="1" applyBorder="1"/>
    <xf numFmtId="165" fontId="6" fillId="0" borderId="25" xfId="4" applyNumberFormat="1" applyFont="1" applyBorder="1"/>
    <xf numFmtId="165" fontId="6" fillId="0" borderId="27" xfId="4" applyNumberFormat="1" applyFont="1" applyBorder="1"/>
    <xf numFmtId="3" fontId="22" fillId="2" borderId="11" xfId="2" applyNumberFormat="1" applyFont="1" applyFill="1" applyBorder="1"/>
    <xf numFmtId="3" fontId="19" fillId="2" borderId="12" xfId="2" applyNumberFormat="1" applyFont="1" applyFill="1" applyBorder="1"/>
    <xf numFmtId="3" fontId="19" fillId="2" borderId="20" xfId="2" applyNumberFormat="1" applyFont="1" applyFill="1" applyBorder="1"/>
    <xf numFmtId="3" fontId="19" fillId="2" borderId="21" xfId="2" applyNumberFormat="1" applyFont="1" applyFill="1" applyBorder="1"/>
    <xf numFmtId="3" fontId="22" fillId="2" borderId="43" xfId="27" applyNumberFormat="1" applyFont="1" applyFill="1" applyBorder="1"/>
    <xf numFmtId="3" fontId="19" fillId="2" borderId="15" xfId="27" applyNumberFormat="1" applyFont="1" applyFill="1" applyBorder="1"/>
    <xf numFmtId="3" fontId="19" fillId="2" borderId="14" xfId="27" applyNumberFormat="1" applyFont="1" applyFill="1" applyBorder="1"/>
    <xf numFmtId="3" fontId="19" fillId="2" borderId="16" xfId="27" applyNumberFormat="1" applyFont="1" applyFill="1" applyBorder="1"/>
    <xf numFmtId="3" fontId="19" fillId="2" borderId="8" xfId="2" applyNumberFormat="1" applyFont="1" applyFill="1" applyBorder="1"/>
    <xf numFmtId="3" fontId="23" fillId="2" borderId="56" xfId="27" applyNumberFormat="1" applyFont="1" applyFill="1" applyBorder="1"/>
    <xf numFmtId="3" fontId="18" fillId="2" borderId="47" xfId="27" applyNumberFormat="1" applyFont="1" applyFill="1" applyBorder="1"/>
    <xf numFmtId="3" fontId="18" fillId="2" borderId="24" xfId="27" applyNumberFormat="1" applyFont="1" applyFill="1" applyBorder="1"/>
    <xf numFmtId="3" fontId="18" fillId="2" borderId="42" xfId="27" applyNumberFormat="1" applyFont="1" applyFill="1" applyBorder="1"/>
    <xf numFmtId="3" fontId="22" fillId="2" borderId="42" xfId="2" applyNumberFormat="1" applyFont="1" applyFill="1" applyBorder="1" applyAlignment="1">
      <alignment horizontal="right" vertical="center"/>
    </xf>
    <xf numFmtId="3" fontId="19" fillId="2" borderId="24" xfId="27" applyNumberFormat="1" applyFont="1" applyFill="1" applyBorder="1"/>
    <xf numFmtId="3" fontId="22" fillId="2" borderId="11" xfId="2" applyNumberFormat="1" applyFont="1" applyFill="1" applyBorder="1" applyAlignment="1">
      <alignment horizontal="right" vertical="center"/>
    </xf>
    <xf numFmtId="3" fontId="19" fillId="2" borderId="12" xfId="27" applyNumberFormat="1" applyFont="1" applyFill="1" applyBorder="1"/>
    <xf numFmtId="3" fontId="22" fillId="2" borderId="7" xfId="2" applyNumberFormat="1" applyFont="1" applyFill="1" applyBorder="1" applyAlignment="1">
      <alignment horizontal="right" vertical="center"/>
    </xf>
    <xf numFmtId="3" fontId="23" fillId="2" borderId="17" xfId="27" applyNumberFormat="1" applyFont="1" applyFill="1" applyBorder="1"/>
    <xf numFmtId="3" fontId="23" fillId="2" borderId="17" xfId="27" quotePrefix="1" applyNumberFormat="1" applyFont="1" applyFill="1" applyBorder="1"/>
    <xf numFmtId="3" fontId="22" fillId="2" borderId="43" xfId="2" applyNumberFormat="1" applyFont="1" applyFill="1" applyBorder="1" applyAlignment="1">
      <alignment horizontal="right" vertical="center"/>
    </xf>
    <xf numFmtId="3" fontId="19" fillId="2" borderId="14" xfId="2" applyNumberFormat="1" applyFont="1" applyFill="1" applyBorder="1"/>
    <xf numFmtId="3" fontId="23" fillId="2" borderId="9" xfId="27" applyNumberFormat="1" applyFont="1" applyFill="1" applyBorder="1"/>
    <xf numFmtId="3" fontId="23" fillId="2" borderId="22" xfId="27" applyNumberFormat="1" applyFont="1" applyFill="1" applyBorder="1"/>
    <xf numFmtId="3" fontId="18" fillId="2" borderId="15" xfId="27" applyNumberFormat="1" applyFont="1" applyFill="1" applyBorder="1"/>
    <xf numFmtId="3" fontId="18" fillId="2" borderId="14" xfId="27" applyNumberFormat="1" applyFont="1" applyFill="1" applyBorder="1"/>
    <xf numFmtId="165" fontId="11" fillId="0" borderId="27" xfId="4" applyNumberFormat="1" applyFont="1" applyBorder="1"/>
    <xf numFmtId="165" fontId="11" fillId="0" borderId="4" xfId="4" applyNumberFormat="1" applyFont="1" applyBorder="1"/>
    <xf numFmtId="165" fontId="6" fillId="0" borderId="55" xfId="2" applyNumberFormat="1" applyFont="1" applyBorder="1"/>
    <xf numFmtId="165" fontId="6" fillId="0" borderId="51" xfId="2" applyNumberFormat="1" applyFont="1" applyBorder="1"/>
    <xf numFmtId="2" fontId="6" fillId="0" borderId="51" xfId="2" applyNumberFormat="1" applyFont="1" applyBorder="1" applyAlignment="1">
      <alignment wrapText="1"/>
    </xf>
    <xf numFmtId="0" fontId="9" fillId="3" borderId="65" xfId="2" applyFont="1" applyFill="1" applyBorder="1" applyAlignment="1">
      <alignment wrapText="1"/>
    </xf>
    <xf numFmtId="0" fontId="9" fillId="3" borderId="33" xfId="2" applyFont="1" applyFill="1" applyBorder="1" applyAlignment="1">
      <alignment wrapText="1"/>
    </xf>
    <xf numFmtId="1" fontId="39" fillId="0" borderId="31" xfId="0" applyNumberFormat="1" applyFont="1" applyBorder="1" applyAlignment="1">
      <alignment horizontal="right"/>
    </xf>
    <xf numFmtId="1" fontId="39" fillId="0" borderId="19" xfId="0" applyNumberFormat="1" applyFont="1" applyBorder="1" applyAlignment="1">
      <alignment horizontal="right"/>
    </xf>
    <xf numFmtId="0" fontId="0" fillId="0" borderId="31" xfId="0" applyBorder="1"/>
    <xf numFmtId="0" fontId="0" fillId="0" borderId="19" xfId="0" applyBorder="1"/>
    <xf numFmtId="1" fontId="39" fillId="0" borderId="0" xfId="0" applyNumberFormat="1" applyFont="1" applyAlignment="1">
      <alignment horizontal="right"/>
    </xf>
    <xf numFmtId="0" fontId="3" fillId="3" borderId="0" xfId="25" applyFill="1" applyAlignment="1" applyProtection="1">
      <alignment horizontal="right" vertical="top"/>
      <protection hidden="1"/>
    </xf>
    <xf numFmtId="49" fontId="9" fillId="0" borderId="55" xfId="2" applyNumberFormat="1" applyFont="1" applyBorder="1" applyAlignment="1">
      <alignment wrapText="1"/>
    </xf>
    <xf numFmtId="0" fontId="0" fillId="0" borderId="18" xfId="0" applyBorder="1"/>
    <xf numFmtId="0" fontId="0" fillId="0" borderId="2" xfId="0" applyBorder="1"/>
    <xf numFmtId="0" fontId="0" fillId="0" borderId="7" xfId="0" applyBorder="1"/>
    <xf numFmtId="0" fontId="0" fillId="0" borderId="11" xfId="0" applyBorder="1"/>
    <xf numFmtId="0" fontId="0" fillId="0" borderId="22" xfId="0" applyBorder="1"/>
    <xf numFmtId="0" fontId="0" fillId="0" borderId="12" xfId="0" applyBorder="1"/>
    <xf numFmtId="0" fontId="0" fillId="0" borderId="21" xfId="0" applyBorder="1"/>
    <xf numFmtId="49" fontId="9" fillId="0" borderId="33" xfId="2" applyNumberFormat="1" applyFont="1" applyBorder="1" applyAlignment="1">
      <alignment wrapText="1"/>
    </xf>
    <xf numFmtId="165" fontId="39" fillId="0" borderId="18" xfId="0" applyNumberFormat="1" applyFont="1" applyBorder="1" applyAlignment="1">
      <alignment horizontal="center"/>
    </xf>
    <xf numFmtId="165" fontId="0" fillId="0" borderId="7" xfId="0" applyNumberFormat="1" applyBorder="1" applyAlignment="1">
      <alignment horizontal="left"/>
    </xf>
    <xf numFmtId="0" fontId="0" fillId="0" borderId="11" xfId="0" applyBorder="1" applyAlignment="1">
      <alignment horizontal="left"/>
    </xf>
    <xf numFmtId="1" fontId="39" fillId="0" borderId="22" xfId="0" applyNumberFormat="1" applyFont="1" applyBorder="1" applyAlignment="1">
      <alignment horizontal="right"/>
    </xf>
    <xf numFmtId="165" fontId="39" fillId="0" borderId="18" xfId="0" applyNumberFormat="1" applyFont="1" applyBorder="1"/>
    <xf numFmtId="0" fontId="0" fillId="0" borderId="66" xfId="0" applyBorder="1"/>
    <xf numFmtId="1" fontId="39" fillId="0" borderId="66" xfId="0" applyNumberFormat="1" applyFont="1" applyBorder="1" applyAlignment="1">
      <alignment horizontal="right"/>
    </xf>
    <xf numFmtId="165" fontId="73" fillId="0" borderId="12" xfId="0" applyNumberFormat="1" applyFont="1" applyBorder="1"/>
    <xf numFmtId="1" fontId="28" fillId="3" borderId="0" xfId="2" applyNumberFormat="1" applyFont="1" applyFill="1" applyAlignment="1">
      <alignment horizontal="left" wrapText="1"/>
    </xf>
    <xf numFmtId="1" fontId="6" fillId="3" borderId="36" xfId="2" applyNumberFormat="1" applyFont="1" applyFill="1" applyBorder="1" applyAlignment="1">
      <alignment horizontal="left" wrapText="1"/>
    </xf>
    <xf numFmtId="1" fontId="6" fillId="3" borderId="35" xfId="2" applyNumberFormat="1" applyFont="1" applyFill="1" applyBorder="1" applyAlignment="1">
      <alignment horizontal="left" wrapText="1"/>
    </xf>
    <xf numFmtId="1" fontId="6" fillId="3" borderId="54" xfId="2" applyNumberFormat="1" applyFont="1" applyFill="1" applyBorder="1" applyAlignment="1">
      <alignment horizontal="left" wrapText="1"/>
    </xf>
    <xf numFmtId="1" fontId="6" fillId="3" borderId="37" xfId="2" applyNumberFormat="1" applyFont="1" applyFill="1" applyBorder="1" applyAlignment="1">
      <alignment horizontal="left" wrapText="1"/>
    </xf>
    <xf numFmtId="164" fontId="41" fillId="2" borderId="36" xfId="2" applyNumberFormat="1" applyFont="1" applyFill="1" applyBorder="1" applyAlignment="1">
      <alignment horizontal="center"/>
    </xf>
    <xf numFmtId="164" fontId="41" fillId="2" borderId="35" xfId="2" applyNumberFormat="1" applyFont="1" applyFill="1" applyBorder="1" applyAlignment="1">
      <alignment horizontal="center"/>
    </xf>
    <xf numFmtId="164" fontId="41" fillId="2" borderId="54" xfId="2" applyNumberFormat="1" applyFont="1" applyFill="1" applyBorder="1" applyAlignment="1">
      <alignment horizontal="center"/>
    </xf>
    <xf numFmtId="0" fontId="6" fillId="2" borderId="36" xfId="2" applyFont="1" applyFill="1" applyBorder="1" applyAlignment="1">
      <alignment horizontal="center"/>
    </xf>
    <xf numFmtId="0" fontId="6" fillId="2" borderId="35" xfId="2" applyFont="1" applyFill="1" applyBorder="1" applyAlignment="1">
      <alignment horizontal="center"/>
    </xf>
    <xf numFmtId="0" fontId="6" fillId="2" borderId="37" xfId="2" applyFont="1" applyFill="1" applyBorder="1" applyAlignment="1">
      <alignment horizontal="center"/>
    </xf>
    <xf numFmtId="164" fontId="0" fillId="2" borderId="38" xfId="27" applyNumberFormat="1" applyFont="1" applyFill="1" applyBorder="1" applyAlignment="1">
      <alignment horizontal="center" vertical="center" wrapText="1"/>
    </xf>
    <xf numFmtId="164" fontId="0" fillId="2" borderId="40" xfId="27" applyNumberFormat="1" applyFont="1" applyFill="1" applyBorder="1" applyAlignment="1">
      <alignment horizontal="center" vertical="center" wrapText="1"/>
    </xf>
    <xf numFmtId="164" fontId="0" fillId="2" borderId="32" xfId="27" applyNumberFormat="1" applyFont="1" applyFill="1" applyBorder="1" applyAlignment="1">
      <alignment horizontal="center" vertical="center" wrapText="1"/>
    </xf>
    <xf numFmtId="0" fontId="28" fillId="3" borderId="0" xfId="2" applyFont="1" applyFill="1" applyAlignment="1">
      <alignment vertical="top" wrapText="1"/>
    </xf>
    <xf numFmtId="0" fontId="28" fillId="3" borderId="0" xfId="2" applyFont="1" applyFill="1" applyAlignment="1">
      <alignment horizontal="left" vertical="top" wrapText="1"/>
    </xf>
    <xf numFmtId="0" fontId="9" fillId="0" borderId="34" xfId="2" applyFont="1" applyBorder="1" applyAlignment="1">
      <alignment horizontal="center" wrapText="1"/>
    </xf>
    <xf numFmtId="0" fontId="9" fillId="0" borderId="35" xfId="2" applyFont="1" applyBorder="1" applyAlignment="1">
      <alignment horizontal="center" wrapText="1"/>
    </xf>
    <xf numFmtId="0" fontId="9" fillId="0" borderId="54" xfId="2" applyFont="1" applyBorder="1" applyAlignment="1">
      <alignment horizontal="center" wrapText="1"/>
    </xf>
    <xf numFmtId="0" fontId="9" fillId="0" borderId="36" xfId="2" applyFont="1" applyBorder="1" applyAlignment="1">
      <alignment horizontal="center" wrapText="1"/>
    </xf>
    <xf numFmtId="0" fontId="11" fillId="0" borderId="35" xfId="2" applyFont="1" applyBorder="1" applyAlignment="1">
      <alignment horizontal="center"/>
    </xf>
    <xf numFmtId="0" fontId="11" fillId="0" borderId="37" xfId="2" applyFont="1" applyBorder="1" applyAlignment="1">
      <alignment horizontal="center"/>
    </xf>
    <xf numFmtId="0" fontId="28" fillId="0" borderId="0" xfId="2" applyFont="1" applyAlignment="1">
      <alignment horizontal="left" vertical="top" wrapText="1"/>
    </xf>
    <xf numFmtId="0" fontId="28" fillId="7" borderId="0" xfId="0" applyFont="1" applyFill="1" applyAlignment="1">
      <alignment horizontal="left" vertical="top" wrapText="1"/>
    </xf>
    <xf numFmtId="0" fontId="29" fillId="7" borderId="0" xfId="0" applyFont="1" applyFill="1" applyAlignment="1">
      <alignment horizontal="left" vertical="top" wrapText="1"/>
    </xf>
    <xf numFmtId="0" fontId="9" fillId="7" borderId="30" xfId="0" applyFont="1" applyFill="1" applyBorder="1"/>
    <xf numFmtId="0" fontId="9" fillId="7" borderId="40" xfId="0" applyFont="1" applyFill="1" applyBorder="1"/>
    <xf numFmtId="0" fontId="9" fillId="7" borderId="3" xfId="0" applyFont="1" applyFill="1" applyBorder="1" applyAlignment="1">
      <alignment horizontal="center" vertical="top" wrapText="1"/>
    </xf>
    <xf numFmtId="0" fontId="9" fillId="7" borderId="20" xfId="0" applyFont="1" applyFill="1" applyBorder="1" applyAlignment="1">
      <alignment horizontal="center" vertical="top" wrapText="1"/>
    </xf>
    <xf numFmtId="0" fontId="24" fillId="7" borderId="40" xfId="0" applyFont="1" applyFill="1" applyBorder="1"/>
    <xf numFmtId="0" fontId="24" fillId="7" borderId="32" xfId="0" applyFont="1" applyFill="1" applyBorder="1"/>
    <xf numFmtId="0" fontId="11" fillId="7" borderId="17" xfId="0" applyFont="1" applyFill="1" applyBorder="1"/>
    <xf numFmtId="0" fontId="11" fillId="7" borderId="44" xfId="0" applyFont="1" applyFill="1" applyBorder="1"/>
    <xf numFmtId="0" fontId="28" fillId="0" borderId="0" xfId="0" applyFont="1" applyAlignment="1">
      <alignment horizontal="left" vertical="top" wrapText="1"/>
    </xf>
    <xf numFmtId="0" fontId="29" fillId="0" borderId="0" xfId="0" applyFont="1" applyAlignment="1">
      <alignment horizontal="left" vertical="top" wrapText="1"/>
    </xf>
    <xf numFmtId="0" fontId="9" fillId="7" borderId="2" xfId="0" applyFont="1" applyFill="1" applyBorder="1" applyAlignment="1">
      <alignment horizontal="center" vertical="top" wrapText="1"/>
    </xf>
    <xf numFmtId="0" fontId="9" fillId="7" borderId="11" xfId="0" applyFont="1" applyFill="1" applyBorder="1" applyAlignment="1">
      <alignment horizontal="center" vertical="top" wrapText="1"/>
    </xf>
    <xf numFmtId="0" fontId="9" fillId="0" borderId="38" xfId="0" applyFont="1" applyBorder="1"/>
    <xf numFmtId="0" fontId="9" fillId="0" borderId="32" xfId="0" applyFont="1" applyBorder="1"/>
    <xf numFmtId="0" fontId="9" fillId="0" borderId="40" xfId="0" applyFont="1" applyBorder="1"/>
    <xf numFmtId="0" fontId="11" fillId="0" borderId="0" xfId="0" applyFont="1"/>
    <xf numFmtId="0" fontId="28" fillId="3" borderId="0" xfId="2" applyFont="1" applyFill="1" applyAlignment="1">
      <alignment horizontal="left" vertical="top"/>
    </xf>
    <xf numFmtId="0" fontId="76" fillId="7" borderId="8" xfId="0" applyFont="1" applyFill="1" applyBorder="1" applyAlignment="1">
      <alignment vertical="top" wrapText="1"/>
    </xf>
    <xf numFmtId="0" fontId="76" fillId="7" borderId="0" xfId="0" applyFont="1" applyFill="1" applyAlignment="1">
      <alignment vertical="top" wrapText="1"/>
    </xf>
    <xf numFmtId="0" fontId="76" fillId="7" borderId="18" xfId="0" applyFont="1" applyFill="1" applyBorder="1" applyAlignment="1">
      <alignment vertical="top" wrapText="1"/>
    </xf>
    <xf numFmtId="0" fontId="5" fillId="7" borderId="14" xfId="0" applyFont="1" applyFill="1" applyBorder="1" applyAlignment="1">
      <alignment horizontal="left" vertical="top" wrapText="1"/>
    </xf>
    <xf numFmtId="0" fontId="5" fillId="7" borderId="15" xfId="0" applyFont="1" applyFill="1" applyBorder="1" applyAlignment="1">
      <alignment horizontal="left" vertical="top" wrapText="1"/>
    </xf>
    <xf numFmtId="0" fontId="5" fillId="7" borderId="16" xfId="0" applyFont="1" applyFill="1" applyBorder="1" applyAlignment="1">
      <alignment horizontal="left" vertical="top" wrapText="1"/>
    </xf>
    <xf numFmtId="0" fontId="76" fillId="7" borderId="8" xfId="0" applyFont="1" applyFill="1" applyBorder="1" applyAlignment="1">
      <alignment horizontal="left" vertical="top" wrapText="1"/>
    </xf>
    <xf numFmtId="0" fontId="76" fillId="7" borderId="0" xfId="0" applyFont="1" applyFill="1" applyAlignment="1">
      <alignment horizontal="left" vertical="top" wrapText="1"/>
    </xf>
    <xf numFmtId="0" fontId="76" fillId="7" borderId="18" xfId="0" applyFont="1" applyFill="1" applyBorder="1" applyAlignment="1">
      <alignment horizontal="left" vertical="top" wrapText="1"/>
    </xf>
    <xf numFmtId="0" fontId="5" fillId="7" borderId="14" xfId="0" applyFont="1" applyFill="1" applyBorder="1" applyAlignment="1">
      <alignment vertical="top" wrapText="1"/>
    </xf>
    <xf numFmtId="0" fontId="5" fillId="7" borderId="15" xfId="0" applyFont="1" applyFill="1" applyBorder="1" applyAlignment="1">
      <alignment vertical="top" wrapText="1"/>
    </xf>
    <xf numFmtId="0" fontId="5" fillId="7" borderId="16" xfId="0" applyFont="1" applyFill="1" applyBorder="1" applyAlignment="1">
      <alignment vertical="top" wrapText="1"/>
    </xf>
    <xf numFmtId="0" fontId="28" fillId="7" borderId="1" xfId="0" applyFont="1" applyFill="1" applyBorder="1" applyAlignment="1">
      <alignment vertical="top" wrapText="1"/>
    </xf>
    <xf numFmtId="0" fontId="28" fillId="7" borderId="4" xfId="0" applyFont="1" applyFill="1" applyBorder="1" applyAlignment="1">
      <alignment vertical="top" wrapText="1"/>
    </xf>
    <xf numFmtId="0" fontId="28" fillId="7" borderId="5" xfId="0" applyFont="1" applyFill="1" applyBorder="1" applyAlignment="1">
      <alignment vertical="top" wrapText="1"/>
    </xf>
    <xf numFmtId="0" fontId="29" fillId="7" borderId="25" xfId="0" applyFont="1" applyFill="1" applyBorder="1" applyAlignment="1">
      <alignment vertical="top" wrapText="1"/>
    </xf>
    <xf numFmtId="0" fontId="29" fillId="7" borderId="27" xfId="0" applyFont="1" applyFill="1" applyBorder="1" applyAlignment="1">
      <alignment vertical="top" wrapText="1"/>
    </xf>
    <xf numFmtId="0" fontId="29" fillId="7" borderId="29" xfId="0" applyFont="1" applyFill="1" applyBorder="1" applyAlignment="1">
      <alignment vertical="top" wrapText="1"/>
    </xf>
    <xf numFmtId="0" fontId="6" fillId="7" borderId="58" xfId="0" applyFont="1" applyFill="1" applyBorder="1" applyAlignment="1">
      <alignment vertical="top"/>
    </xf>
    <xf numFmtId="0" fontId="6" fillId="7" borderId="59" xfId="0" applyFont="1" applyFill="1" applyBorder="1" applyAlignment="1">
      <alignment vertical="top"/>
    </xf>
    <xf numFmtId="0" fontId="6" fillId="7" borderId="60" xfId="0" applyFont="1" applyFill="1" applyBorder="1" applyAlignment="1">
      <alignment vertical="top"/>
    </xf>
    <xf numFmtId="0" fontId="3" fillId="0" borderId="6" xfId="0" applyFont="1" applyBorder="1"/>
    <xf numFmtId="2" fontId="28" fillId="3" borderId="0" xfId="2" applyNumberFormat="1" applyFont="1" applyFill="1" applyAlignment="1">
      <alignment horizontal="left" wrapText="1"/>
    </xf>
  </cellXfs>
  <cellStyles count="28">
    <cellStyle name="=C:\WINNT35\SYSTEM32\COMMAND.COM" xfId="2" xr:uid="{00000000-0005-0000-0000-000000000000}"/>
    <cellStyle name="=C:\WINNT35\SYSTEM32\COMMAND.COM 2" xfId="3" xr:uid="{00000000-0005-0000-0000-000001000000}"/>
    <cellStyle name="Hyperkobling" xfId="26" builtinId="8"/>
    <cellStyle name="Normal" xfId="0" builtinId="0"/>
    <cellStyle name="Normal 10" xfId="4" xr:uid="{00000000-0005-0000-0000-000004000000}"/>
    <cellStyle name="Normal 11" xfId="5" xr:uid="{00000000-0005-0000-0000-000005000000}"/>
    <cellStyle name="Normal 12" xfId="6" xr:uid="{00000000-0005-0000-0000-000006000000}"/>
    <cellStyle name="Normal 13" xfId="7" xr:uid="{00000000-0005-0000-0000-000007000000}"/>
    <cellStyle name="Normal 14" xfId="8" xr:uid="{00000000-0005-0000-0000-000008000000}"/>
    <cellStyle name="Normal 15" xfId="9" xr:uid="{00000000-0005-0000-0000-000009000000}"/>
    <cellStyle name="Normal 16" xfId="10" xr:uid="{00000000-0005-0000-0000-00000A000000}"/>
    <cellStyle name="Normal 17" xfId="1" xr:uid="{00000000-0005-0000-0000-00000B000000}"/>
    <cellStyle name="Normal 17 2" xfId="27" xr:uid="{035466C9-44FD-42D6-8A0D-676DBB5402B6}"/>
    <cellStyle name="Normal 2" xfId="11" xr:uid="{00000000-0005-0000-0000-00000C000000}"/>
    <cellStyle name="Normal 2 2" xfId="12" xr:uid="{00000000-0005-0000-0000-00000D000000}"/>
    <cellStyle name="Normal 2 3" xfId="13" xr:uid="{00000000-0005-0000-0000-00000E000000}"/>
    <cellStyle name="Normal 2 4" xfId="14" xr:uid="{00000000-0005-0000-0000-00000F000000}"/>
    <cellStyle name="Normal 3" xfId="15" xr:uid="{00000000-0005-0000-0000-000010000000}"/>
    <cellStyle name="Normal 3 2" xfId="16" xr:uid="{00000000-0005-0000-0000-000011000000}"/>
    <cellStyle name="Normal 3 3" xfId="17" xr:uid="{00000000-0005-0000-0000-000012000000}"/>
    <cellStyle name="Normal 3 4" xfId="18" xr:uid="{00000000-0005-0000-0000-000013000000}"/>
    <cellStyle name="Normal 4" xfId="19" xr:uid="{00000000-0005-0000-0000-000014000000}"/>
    <cellStyle name="Normal 5" xfId="20" xr:uid="{00000000-0005-0000-0000-000015000000}"/>
    <cellStyle name="Normal 6" xfId="21" xr:uid="{00000000-0005-0000-0000-000016000000}"/>
    <cellStyle name="Normal 7" xfId="22" xr:uid="{00000000-0005-0000-0000-000017000000}"/>
    <cellStyle name="Normal 8" xfId="23" xr:uid="{00000000-0005-0000-0000-000018000000}"/>
    <cellStyle name="Normal 9" xfId="24" xr:uid="{00000000-0005-0000-0000-000019000000}"/>
    <cellStyle name="Normal_ressursregnskap_2005" xfId="25" xr:uid="{00000000-0005-0000-0000-00001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sv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31</xdr:row>
      <xdr:rowOff>200025</xdr:rowOff>
    </xdr:from>
    <xdr:to>
      <xdr:col>5</xdr:col>
      <xdr:colOff>723900</xdr:colOff>
      <xdr:row>41</xdr:row>
      <xdr:rowOff>19050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496050" y="4248150"/>
          <a:ext cx="3000375" cy="1600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nb-NO" sz="1000" b="0" i="0" strike="noStrike">
              <a:solidFill>
                <a:srgbClr val="000000"/>
              </a:solidFill>
              <a:latin typeface="Arial"/>
              <a:cs typeface="Arial"/>
            </a:rPr>
            <a:t>Filen inneholder oppdaterte verdier av ressurs-regnskapet per 31.12.2023. Ved videre bruk av dataene, bes Sokkeldirektoratet oppgitt som kilde.</a:t>
          </a:r>
        </a:p>
        <a:p>
          <a:pPr algn="l" rtl="0">
            <a:defRPr sz="1000"/>
          </a:pPr>
          <a:endParaRPr lang="nb-NO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b-NO" sz="1000" b="0" i="1" strike="noStrike">
              <a:solidFill>
                <a:srgbClr val="000000"/>
              </a:solidFill>
              <a:latin typeface="Arial"/>
              <a:cs typeface="Arial"/>
            </a:rPr>
            <a:t>This file contains updated values from the petroleum resource account as of December 31, 2023. Please acknowledge the source when using the data.</a:t>
          </a:r>
        </a:p>
        <a:p>
          <a:pPr algn="l" rtl="0">
            <a:defRPr sz="1000"/>
          </a:pPr>
          <a:endParaRPr lang="nb-NO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nb-NO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nb-NO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161926</xdr:colOff>
      <xdr:row>1</xdr:row>
      <xdr:rowOff>104776</xdr:rowOff>
    </xdr:from>
    <xdr:to>
      <xdr:col>4</xdr:col>
      <xdr:colOff>114301</xdr:colOff>
      <xdr:row>5</xdr:row>
      <xdr:rowOff>104776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61926" y="266701"/>
          <a:ext cx="7962900" cy="6477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nb-NO" sz="1400" b="1" i="0" strike="noStrike">
              <a:solidFill>
                <a:srgbClr val="000000"/>
              </a:solidFill>
              <a:latin typeface="Arial"/>
              <a:cs typeface="Arial"/>
            </a:rPr>
            <a:t>Petroleumsressurser på norsk kontinentalsokkel</a:t>
          </a:r>
        </a:p>
        <a:p>
          <a:pPr algn="l" rtl="0">
            <a:defRPr sz="1000"/>
          </a:pPr>
          <a:r>
            <a:rPr lang="nb-NO" sz="1400" b="0" i="1" strike="noStrike">
              <a:solidFill>
                <a:srgbClr val="000000"/>
              </a:solidFill>
              <a:latin typeface="Arial"/>
              <a:cs typeface="Arial"/>
            </a:rPr>
            <a:t>The petroleum resources on the Norwegian Continental Shelf</a:t>
          </a:r>
          <a:endParaRPr lang="nb-NO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b-NO" sz="1000" b="0" i="1" strike="noStrike">
              <a:solidFill>
                <a:srgbClr val="000000"/>
              </a:solidFill>
              <a:latin typeface="Arial"/>
              <a:cs typeface="Arial"/>
            </a:rPr>
            <a:t>Per 31.12.2023</a:t>
          </a:r>
        </a:p>
      </xdr:txBody>
    </xdr:sp>
    <xdr:clientData/>
  </xdr:twoCellAnchor>
  <xdr:twoCellAnchor editAs="oneCell">
    <xdr:from>
      <xdr:col>0</xdr:col>
      <xdr:colOff>85725</xdr:colOff>
      <xdr:row>10</xdr:row>
      <xdr:rowOff>57150</xdr:rowOff>
    </xdr:from>
    <xdr:to>
      <xdr:col>0</xdr:col>
      <xdr:colOff>209550</xdr:colOff>
      <xdr:row>10</xdr:row>
      <xdr:rowOff>152400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1352550"/>
          <a:ext cx="123825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23</xdr:row>
      <xdr:rowOff>57150</xdr:rowOff>
    </xdr:from>
    <xdr:to>
      <xdr:col>0</xdr:col>
      <xdr:colOff>228600</xdr:colOff>
      <xdr:row>23</xdr:row>
      <xdr:rowOff>152400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4029075"/>
          <a:ext cx="123825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17</xdr:row>
      <xdr:rowOff>57150</xdr:rowOff>
    </xdr:from>
    <xdr:to>
      <xdr:col>0</xdr:col>
      <xdr:colOff>209550</xdr:colOff>
      <xdr:row>17</xdr:row>
      <xdr:rowOff>152400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2324100"/>
          <a:ext cx="123825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19</xdr:row>
      <xdr:rowOff>57150</xdr:rowOff>
    </xdr:from>
    <xdr:to>
      <xdr:col>0</xdr:col>
      <xdr:colOff>209550</xdr:colOff>
      <xdr:row>19</xdr:row>
      <xdr:rowOff>152400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3543300"/>
          <a:ext cx="123825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29</xdr:row>
      <xdr:rowOff>57150</xdr:rowOff>
    </xdr:from>
    <xdr:to>
      <xdr:col>0</xdr:col>
      <xdr:colOff>209550</xdr:colOff>
      <xdr:row>29</xdr:row>
      <xdr:rowOff>152400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3619500"/>
          <a:ext cx="123825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31</xdr:row>
      <xdr:rowOff>57150</xdr:rowOff>
    </xdr:from>
    <xdr:to>
      <xdr:col>0</xdr:col>
      <xdr:colOff>209550</xdr:colOff>
      <xdr:row>31</xdr:row>
      <xdr:rowOff>152400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4105275"/>
          <a:ext cx="123825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33</xdr:row>
      <xdr:rowOff>57150</xdr:rowOff>
    </xdr:from>
    <xdr:to>
      <xdr:col>0</xdr:col>
      <xdr:colOff>209550</xdr:colOff>
      <xdr:row>33</xdr:row>
      <xdr:rowOff>152400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4591050"/>
          <a:ext cx="123825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35</xdr:row>
      <xdr:rowOff>57150</xdr:rowOff>
    </xdr:from>
    <xdr:to>
      <xdr:col>0</xdr:col>
      <xdr:colOff>209550</xdr:colOff>
      <xdr:row>35</xdr:row>
      <xdr:rowOff>152400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5076825"/>
          <a:ext cx="123825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40</xdr:row>
      <xdr:rowOff>57150</xdr:rowOff>
    </xdr:from>
    <xdr:to>
      <xdr:col>0</xdr:col>
      <xdr:colOff>209550</xdr:colOff>
      <xdr:row>40</xdr:row>
      <xdr:rowOff>152400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5562600"/>
          <a:ext cx="123825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12</xdr:row>
      <xdr:rowOff>19050</xdr:rowOff>
    </xdr:from>
    <xdr:to>
      <xdr:col>0</xdr:col>
      <xdr:colOff>228600</xdr:colOff>
      <xdr:row>12</xdr:row>
      <xdr:rowOff>114300</xdr:rowOff>
    </xdr:to>
    <xdr:pic>
      <xdr:nvPicPr>
        <xdr:cNvPr id="15" name="Picture 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209800"/>
          <a:ext cx="123825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26</xdr:row>
      <xdr:rowOff>38100</xdr:rowOff>
    </xdr:from>
    <xdr:to>
      <xdr:col>0</xdr:col>
      <xdr:colOff>228600</xdr:colOff>
      <xdr:row>26</xdr:row>
      <xdr:rowOff>133350</xdr:rowOff>
    </xdr:to>
    <xdr:pic>
      <xdr:nvPicPr>
        <xdr:cNvPr id="32" name="Picture 7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4010025"/>
          <a:ext cx="123825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42</xdr:row>
      <xdr:rowOff>38100</xdr:rowOff>
    </xdr:from>
    <xdr:to>
      <xdr:col>0</xdr:col>
      <xdr:colOff>217181</xdr:colOff>
      <xdr:row>42</xdr:row>
      <xdr:rowOff>135644</xdr:rowOff>
    </xdr:to>
    <xdr:pic>
      <xdr:nvPicPr>
        <xdr:cNvPr id="14" name="Bild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250" y="6924675"/>
          <a:ext cx="121931" cy="97544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15</xdr:row>
      <xdr:rowOff>57150</xdr:rowOff>
    </xdr:from>
    <xdr:to>
      <xdr:col>0</xdr:col>
      <xdr:colOff>228600</xdr:colOff>
      <xdr:row>15</xdr:row>
      <xdr:rowOff>152400</xdr:rowOff>
    </xdr:to>
    <xdr:pic>
      <xdr:nvPicPr>
        <xdr:cNvPr id="17" name="Picture 7">
          <a:extLst>
            <a:ext uri="{FF2B5EF4-FFF2-40B4-BE49-F238E27FC236}">
              <a16:creationId xmlns:a16="http://schemas.microsoft.com/office/drawing/2014/main" id="{E50ECD06-6EE9-4DD5-98BC-9C8C7A3BB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733675"/>
          <a:ext cx="123825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85725</xdr:colOff>
      <xdr:row>21</xdr:row>
      <xdr:rowOff>57150</xdr:rowOff>
    </xdr:from>
    <xdr:ext cx="123825" cy="95250"/>
    <xdr:pic>
      <xdr:nvPicPr>
        <xdr:cNvPr id="19" name="Picture 7">
          <a:extLst>
            <a:ext uri="{FF2B5EF4-FFF2-40B4-BE49-F238E27FC236}">
              <a16:creationId xmlns:a16="http://schemas.microsoft.com/office/drawing/2014/main" id="{DC225D15-52D7-4DEB-A851-57815DC40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3543300"/>
          <a:ext cx="123825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85725</xdr:colOff>
      <xdr:row>37</xdr:row>
      <xdr:rowOff>28575</xdr:rowOff>
    </xdr:from>
    <xdr:to>
      <xdr:col>0</xdr:col>
      <xdr:colOff>209550</xdr:colOff>
      <xdr:row>37</xdr:row>
      <xdr:rowOff>123825</xdr:rowOff>
    </xdr:to>
    <xdr:pic>
      <xdr:nvPicPr>
        <xdr:cNvPr id="3" name="Picture 11">
          <a:extLst>
            <a:ext uri="{FF2B5EF4-FFF2-40B4-BE49-F238E27FC236}">
              <a16:creationId xmlns:a16="http://schemas.microsoft.com/office/drawing/2014/main" id="{7DBA2550-38B0-4137-9675-F8969C57A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7562850"/>
          <a:ext cx="123825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</xdr:colOff>
      <xdr:row>3</xdr:row>
      <xdr:rowOff>1</xdr:rowOff>
    </xdr:from>
    <xdr:to>
      <xdr:col>10</xdr:col>
      <xdr:colOff>581954</xdr:colOff>
      <xdr:row>8</xdr:row>
      <xdr:rowOff>9525</xdr:rowOff>
    </xdr:to>
    <xdr:pic>
      <xdr:nvPicPr>
        <xdr:cNvPr id="20" name="Grafikk 19">
          <a:extLst>
            <a:ext uri="{FF2B5EF4-FFF2-40B4-BE49-F238E27FC236}">
              <a16:creationId xmlns:a16="http://schemas.microsoft.com/office/drawing/2014/main" id="{BC8D8B14-E5D1-1939-CC88-A030F33256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9534526" y="485776"/>
          <a:ext cx="3201328" cy="8191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odir.no/globalassets/1-sodir/regelverk/tematiske-veiledninger/ressursklassifisering_e.pdf?_t_id=phzBpjBrsq49v87tHzBjZQ%3d%3d&amp;_t_uuid=emFdjNz5QeWn84gD5hmStQ&amp;_t_q=ressursklassifisering&amp;_t_tags=language%3ano%2csiteid%3a7bf5d2ab-2783-461e-bc74-d5b62f90e059%2candquerymatch&amp;_t_hit.id=NPD_Web_Models_Media_GenericMedia/_bc023a8e-3ece-4b33-a24d-1d08cf90cf30&amp;_t_hit.pos=2" TargetMode="External"/><Relationship Id="rId2" Type="http://schemas.openxmlformats.org/officeDocument/2006/relationships/hyperlink" Target="https://www.sodir.no/globalassets/1-sodir/regelverk/tematiske-veiledninger/ressursklassifisering_n.pdf" TargetMode="External"/><Relationship Id="rId1" Type="http://schemas.openxmlformats.org/officeDocument/2006/relationships/hyperlink" Target="https://www.npd.no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87"/>
  <sheetViews>
    <sheetView tabSelected="1" zoomScale="70" zoomScaleNormal="70" zoomScaleSheetLayoutView="100" workbookViewId="0">
      <selection activeCell="M18" sqref="M18"/>
    </sheetView>
  </sheetViews>
  <sheetFormatPr baseColWidth="10" defaultColWidth="11.41796875" defaultRowHeight="12.3"/>
  <cols>
    <col min="1" max="1" width="4.83984375" style="58" customWidth="1"/>
    <col min="2" max="2" width="92.41796875" style="58" customWidth="1"/>
    <col min="3" max="9" width="11.41796875" style="58" customWidth="1"/>
    <col min="10" max="10" width="5" style="58" customWidth="1"/>
    <col min="11" max="256" width="11.41796875" style="58"/>
    <col min="257" max="257" width="4.83984375" style="58" customWidth="1"/>
    <col min="258" max="258" width="92.41796875" style="58" customWidth="1"/>
    <col min="259" max="265" width="11.41796875" style="58" customWidth="1"/>
    <col min="266" max="266" width="5" style="58" customWidth="1"/>
    <col min="267" max="512" width="11.41796875" style="58"/>
    <col min="513" max="513" width="4.83984375" style="58" customWidth="1"/>
    <col min="514" max="514" width="92.41796875" style="58" customWidth="1"/>
    <col min="515" max="521" width="11.41796875" style="58" customWidth="1"/>
    <col min="522" max="522" width="5" style="58" customWidth="1"/>
    <col min="523" max="768" width="11.41796875" style="58"/>
    <col min="769" max="769" width="4.83984375" style="58" customWidth="1"/>
    <col min="770" max="770" width="92.41796875" style="58" customWidth="1"/>
    <col min="771" max="777" width="11.41796875" style="58" customWidth="1"/>
    <col min="778" max="778" width="5" style="58" customWidth="1"/>
    <col min="779" max="1024" width="11.41796875" style="58"/>
    <col min="1025" max="1025" width="4.83984375" style="58" customWidth="1"/>
    <col min="1026" max="1026" width="92.41796875" style="58" customWidth="1"/>
    <col min="1027" max="1033" width="11.41796875" style="58" customWidth="1"/>
    <col min="1034" max="1034" width="5" style="58" customWidth="1"/>
    <col min="1035" max="1280" width="11.41796875" style="58"/>
    <col min="1281" max="1281" width="4.83984375" style="58" customWidth="1"/>
    <col min="1282" max="1282" width="92.41796875" style="58" customWidth="1"/>
    <col min="1283" max="1289" width="11.41796875" style="58" customWidth="1"/>
    <col min="1290" max="1290" width="5" style="58" customWidth="1"/>
    <col min="1291" max="1536" width="11.41796875" style="58"/>
    <col min="1537" max="1537" width="4.83984375" style="58" customWidth="1"/>
    <col min="1538" max="1538" width="92.41796875" style="58" customWidth="1"/>
    <col min="1539" max="1545" width="11.41796875" style="58" customWidth="1"/>
    <col min="1546" max="1546" width="5" style="58" customWidth="1"/>
    <col min="1547" max="1792" width="11.41796875" style="58"/>
    <col min="1793" max="1793" width="4.83984375" style="58" customWidth="1"/>
    <col min="1794" max="1794" width="92.41796875" style="58" customWidth="1"/>
    <col min="1795" max="1801" width="11.41796875" style="58" customWidth="1"/>
    <col min="1802" max="1802" width="5" style="58" customWidth="1"/>
    <col min="1803" max="2048" width="11.41796875" style="58"/>
    <col min="2049" max="2049" width="4.83984375" style="58" customWidth="1"/>
    <col min="2050" max="2050" width="92.41796875" style="58" customWidth="1"/>
    <col min="2051" max="2057" width="11.41796875" style="58" customWidth="1"/>
    <col min="2058" max="2058" width="5" style="58" customWidth="1"/>
    <col min="2059" max="2304" width="11.41796875" style="58"/>
    <col min="2305" max="2305" width="4.83984375" style="58" customWidth="1"/>
    <col min="2306" max="2306" width="92.41796875" style="58" customWidth="1"/>
    <col min="2307" max="2313" width="11.41796875" style="58" customWidth="1"/>
    <col min="2314" max="2314" width="5" style="58" customWidth="1"/>
    <col min="2315" max="2560" width="11.41796875" style="58"/>
    <col min="2561" max="2561" width="4.83984375" style="58" customWidth="1"/>
    <col min="2562" max="2562" width="92.41796875" style="58" customWidth="1"/>
    <col min="2563" max="2569" width="11.41796875" style="58" customWidth="1"/>
    <col min="2570" max="2570" width="5" style="58" customWidth="1"/>
    <col min="2571" max="2816" width="11.41796875" style="58"/>
    <col min="2817" max="2817" width="4.83984375" style="58" customWidth="1"/>
    <col min="2818" max="2818" width="92.41796875" style="58" customWidth="1"/>
    <col min="2819" max="2825" width="11.41796875" style="58" customWidth="1"/>
    <col min="2826" max="2826" width="5" style="58" customWidth="1"/>
    <col min="2827" max="3072" width="11.41796875" style="58"/>
    <col min="3073" max="3073" width="4.83984375" style="58" customWidth="1"/>
    <col min="3074" max="3074" width="92.41796875" style="58" customWidth="1"/>
    <col min="3075" max="3081" width="11.41796875" style="58" customWidth="1"/>
    <col min="3082" max="3082" width="5" style="58" customWidth="1"/>
    <col min="3083" max="3328" width="11.41796875" style="58"/>
    <col min="3329" max="3329" width="4.83984375" style="58" customWidth="1"/>
    <col min="3330" max="3330" width="92.41796875" style="58" customWidth="1"/>
    <col min="3331" max="3337" width="11.41796875" style="58" customWidth="1"/>
    <col min="3338" max="3338" width="5" style="58" customWidth="1"/>
    <col min="3339" max="3584" width="11.41796875" style="58"/>
    <col min="3585" max="3585" width="4.83984375" style="58" customWidth="1"/>
    <col min="3586" max="3586" width="92.41796875" style="58" customWidth="1"/>
    <col min="3587" max="3593" width="11.41796875" style="58" customWidth="1"/>
    <col min="3594" max="3594" width="5" style="58" customWidth="1"/>
    <col min="3595" max="3840" width="11.41796875" style="58"/>
    <col min="3841" max="3841" width="4.83984375" style="58" customWidth="1"/>
    <col min="3842" max="3842" width="92.41796875" style="58" customWidth="1"/>
    <col min="3843" max="3849" width="11.41796875" style="58" customWidth="1"/>
    <col min="3850" max="3850" width="5" style="58" customWidth="1"/>
    <col min="3851" max="4096" width="11.41796875" style="58"/>
    <col min="4097" max="4097" width="4.83984375" style="58" customWidth="1"/>
    <col min="4098" max="4098" width="92.41796875" style="58" customWidth="1"/>
    <col min="4099" max="4105" width="11.41796875" style="58" customWidth="1"/>
    <col min="4106" max="4106" width="5" style="58" customWidth="1"/>
    <col min="4107" max="4352" width="11.41796875" style="58"/>
    <col min="4353" max="4353" width="4.83984375" style="58" customWidth="1"/>
    <col min="4354" max="4354" width="92.41796875" style="58" customWidth="1"/>
    <col min="4355" max="4361" width="11.41796875" style="58" customWidth="1"/>
    <col min="4362" max="4362" width="5" style="58" customWidth="1"/>
    <col min="4363" max="4608" width="11.41796875" style="58"/>
    <col min="4609" max="4609" width="4.83984375" style="58" customWidth="1"/>
    <col min="4610" max="4610" width="92.41796875" style="58" customWidth="1"/>
    <col min="4611" max="4617" width="11.41796875" style="58" customWidth="1"/>
    <col min="4618" max="4618" width="5" style="58" customWidth="1"/>
    <col min="4619" max="4864" width="11.41796875" style="58"/>
    <col min="4865" max="4865" width="4.83984375" style="58" customWidth="1"/>
    <col min="4866" max="4866" width="92.41796875" style="58" customWidth="1"/>
    <col min="4867" max="4873" width="11.41796875" style="58" customWidth="1"/>
    <col min="4874" max="4874" width="5" style="58" customWidth="1"/>
    <col min="4875" max="5120" width="11.41796875" style="58"/>
    <col min="5121" max="5121" width="4.83984375" style="58" customWidth="1"/>
    <col min="5122" max="5122" width="92.41796875" style="58" customWidth="1"/>
    <col min="5123" max="5129" width="11.41796875" style="58" customWidth="1"/>
    <col min="5130" max="5130" width="5" style="58" customWidth="1"/>
    <col min="5131" max="5376" width="11.41796875" style="58"/>
    <col min="5377" max="5377" width="4.83984375" style="58" customWidth="1"/>
    <col min="5378" max="5378" width="92.41796875" style="58" customWidth="1"/>
    <col min="5379" max="5385" width="11.41796875" style="58" customWidth="1"/>
    <col min="5386" max="5386" width="5" style="58" customWidth="1"/>
    <col min="5387" max="5632" width="11.41796875" style="58"/>
    <col min="5633" max="5633" width="4.83984375" style="58" customWidth="1"/>
    <col min="5634" max="5634" width="92.41796875" style="58" customWidth="1"/>
    <col min="5635" max="5641" width="11.41796875" style="58" customWidth="1"/>
    <col min="5642" max="5642" width="5" style="58" customWidth="1"/>
    <col min="5643" max="5888" width="11.41796875" style="58"/>
    <col min="5889" max="5889" width="4.83984375" style="58" customWidth="1"/>
    <col min="5890" max="5890" width="92.41796875" style="58" customWidth="1"/>
    <col min="5891" max="5897" width="11.41796875" style="58" customWidth="1"/>
    <col min="5898" max="5898" width="5" style="58" customWidth="1"/>
    <col min="5899" max="6144" width="11.41796875" style="58"/>
    <col min="6145" max="6145" width="4.83984375" style="58" customWidth="1"/>
    <col min="6146" max="6146" width="92.41796875" style="58" customWidth="1"/>
    <col min="6147" max="6153" width="11.41796875" style="58" customWidth="1"/>
    <col min="6154" max="6154" width="5" style="58" customWidth="1"/>
    <col min="6155" max="6400" width="11.41796875" style="58"/>
    <col min="6401" max="6401" width="4.83984375" style="58" customWidth="1"/>
    <col min="6402" max="6402" width="92.41796875" style="58" customWidth="1"/>
    <col min="6403" max="6409" width="11.41796875" style="58" customWidth="1"/>
    <col min="6410" max="6410" width="5" style="58" customWidth="1"/>
    <col min="6411" max="6656" width="11.41796875" style="58"/>
    <col min="6657" max="6657" width="4.83984375" style="58" customWidth="1"/>
    <col min="6658" max="6658" width="92.41796875" style="58" customWidth="1"/>
    <col min="6659" max="6665" width="11.41796875" style="58" customWidth="1"/>
    <col min="6666" max="6666" width="5" style="58" customWidth="1"/>
    <col min="6667" max="6912" width="11.41796875" style="58"/>
    <col min="6913" max="6913" width="4.83984375" style="58" customWidth="1"/>
    <col min="6914" max="6914" width="92.41796875" style="58" customWidth="1"/>
    <col min="6915" max="6921" width="11.41796875" style="58" customWidth="1"/>
    <col min="6922" max="6922" width="5" style="58" customWidth="1"/>
    <col min="6923" max="7168" width="11.41796875" style="58"/>
    <col min="7169" max="7169" width="4.83984375" style="58" customWidth="1"/>
    <col min="7170" max="7170" width="92.41796875" style="58" customWidth="1"/>
    <col min="7171" max="7177" width="11.41796875" style="58" customWidth="1"/>
    <col min="7178" max="7178" width="5" style="58" customWidth="1"/>
    <col min="7179" max="7424" width="11.41796875" style="58"/>
    <col min="7425" max="7425" width="4.83984375" style="58" customWidth="1"/>
    <col min="7426" max="7426" width="92.41796875" style="58" customWidth="1"/>
    <col min="7427" max="7433" width="11.41796875" style="58" customWidth="1"/>
    <col min="7434" max="7434" width="5" style="58" customWidth="1"/>
    <col min="7435" max="7680" width="11.41796875" style="58"/>
    <col min="7681" max="7681" width="4.83984375" style="58" customWidth="1"/>
    <col min="7682" max="7682" width="92.41796875" style="58" customWidth="1"/>
    <col min="7683" max="7689" width="11.41796875" style="58" customWidth="1"/>
    <col min="7690" max="7690" width="5" style="58" customWidth="1"/>
    <col min="7691" max="7936" width="11.41796875" style="58"/>
    <col min="7937" max="7937" width="4.83984375" style="58" customWidth="1"/>
    <col min="7938" max="7938" width="92.41796875" style="58" customWidth="1"/>
    <col min="7939" max="7945" width="11.41796875" style="58" customWidth="1"/>
    <col min="7946" max="7946" width="5" style="58" customWidth="1"/>
    <col min="7947" max="8192" width="11.41796875" style="58"/>
    <col min="8193" max="8193" width="4.83984375" style="58" customWidth="1"/>
    <col min="8194" max="8194" width="92.41796875" style="58" customWidth="1"/>
    <col min="8195" max="8201" width="11.41796875" style="58" customWidth="1"/>
    <col min="8202" max="8202" width="5" style="58" customWidth="1"/>
    <col min="8203" max="8448" width="11.41796875" style="58"/>
    <col min="8449" max="8449" width="4.83984375" style="58" customWidth="1"/>
    <col min="8450" max="8450" width="92.41796875" style="58" customWidth="1"/>
    <col min="8451" max="8457" width="11.41796875" style="58" customWidth="1"/>
    <col min="8458" max="8458" width="5" style="58" customWidth="1"/>
    <col min="8459" max="8704" width="11.41796875" style="58"/>
    <col min="8705" max="8705" width="4.83984375" style="58" customWidth="1"/>
    <col min="8706" max="8706" width="92.41796875" style="58" customWidth="1"/>
    <col min="8707" max="8713" width="11.41796875" style="58" customWidth="1"/>
    <col min="8714" max="8714" width="5" style="58" customWidth="1"/>
    <col min="8715" max="8960" width="11.41796875" style="58"/>
    <col min="8961" max="8961" width="4.83984375" style="58" customWidth="1"/>
    <col min="8962" max="8962" width="92.41796875" style="58" customWidth="1"/>
    <col min="8963" max="8969" width="11.41796875" style="58" customWidth="1"/>
    <col min="8970" max="8970" width="5" style="58" customWidth="1"/>
    <col min="8971" max="9216" width="11.41796875" style="58"/>
    <col min="9217" max="9217" width="4.83984375" style="58" customWidth="1"/>
    <col min="9218" max="9218" width="92.41796875" style="58" customWidth="1"/>
    <col min="9219" max="9225" width="11.41796875" style="58" customWidth="1"/>
    <col min="9226" max="9226" width="5" style="58" customWidth="1"/>
    <col min="9227" max="9472" width="11.41796875" style="58"/>
    <col min="9473" max="9473" width="4.83984375" style="58" customWidth="1"/>
    <col min="9474" max="9474" width="92.41796875" style="58" customWidth="1"/>
    <col min="9475" max="9481" width="11.41796875" style="58" customWidth="1"/>
    <col min="9482" max="9482" width="5" style="58" customWidth="1"/>
    <col min="9483" max="9728" width="11.41796875" style="58"/>
    <col min="9729" max="9729" width="4.83984375" style="58" customWidth="1"/>
    <col min="9730" max="9730" width="92.41796875" style="58" customWidth="1"/>
    <col min="9731" max="9737" width="11.41796875" style="58" customWidth="1"/>
    <col min="9738" max="9738" width="5" style="58" customWidth="1"/>
    <col min="9739" max="9984" width="11.41796875" style="58"/>
    <col min="9985" max="9985" width="4.83984375" style="58" customWidth="1"/>
    <col min="9986" max="9986" width="92.41796875" style="58" customWidth="1"/>
    <col min="9987" max="9993" width="11.41796875" style="58" customWidth="1"/>
    <col min="9994" max="9994" width="5" style="58" customWidth="1"/>
    <col min="9995" max="10240" width="11.41796875" style="58"/>
    <col min="10241" max="10241" width="4.83984375" style="58" customWidth="1"/>
    <col min="10242" max="10242" width="92.41796875" style="58" customWidth="1"/>
    <col min="10243" max="10249" width="11.41796875" style="58" customWidth="1"/>
    <col min="10250" max="10250" width="5" style="58" customWidth="1"/>
    <col min="10251" max="10496" width="11.41796875" style="58"/>
    <col min="10497" max="10497" width="4.83984375" style="58" customWidth="1"/>
    <col min="10498" max="10498" width="92.41796875" style="58" customWidth="1"/>
    <col min="10499" max="10505" width="11.41796875" style="58" customWidth="1"/>
    <col min="10506" max="10506" width="5" style="58" customWidth="1"/>
    <col min="10507" max="10752" width="11.41796875" style="58"/>
    <col min="10753" max="10753" width="4.83984375" style="58" customWidth="1"/>
    <col min="10754" max="10754" width="92.41796875" style="58" customWidth="1"/>
    <col min="10755" max="10761" width="11.41796875" style="58" customWidth="1"/>
    <col min="10762" max="10762" width="5" style="58" customWidth="1"/>
    <col min="10763" max="11008" width="11.41796875" style="58"/>
    <col min="11009" max="11009" width="4.83984375" style="58" customWidth="1"/>
    <col min="11010" max="11010" width="92.41796875" style="58" customWidth="1"/>
    <col min="11011" max="11017" width="11.41796875" style="58" customWidth="1"/>
    <col min="11018" max="11018" width="5" style="58" customWidth="1"/>
    <col min="11019" max="11264" width="11.41796875" style="58"/>
    <col min="11265" max="11265" width="4.83984375" style="58" customWidth="1"/>
    <col min="11266" max="11266" width="92.41796875" style="58" customWidth="1"/>
    <col min="11267" max="11273" width="11.41796875" style="58" customWidth="1"/>
    <col min="11274" max="11274" width="5" style="58" customWidth="1"/>
    <col min="11275" max="11520" width="11.41796875" style="58"/>
    <col min="11521" max="11521" width="4.83984375" style="58" customWidth="1"/>
    <col min="11522" max="11522" width="92.41796875" style="58" customWidth="1"/>
    <col min="11523" max="11529" width="11.41796875" style="58" customWidth="1"/>
    <col min="11530" max="11530" width="5" style="58" customWidth="1"/>
    <col min="11531" max="11776" width="11.41796875" style="58"/>
    <col min="11777" max="11777" width="4.83984375" style="58" customWidth="1"/>
    <col min="11778" max="11778" width="92.41796875" style="58" customWidth="1"/>
    <col min="11779" max="11785" width="11.41796875" style="58" customWidth="1"/>
    <col min="11786" max="11786" width="5" style="58" customWidth="1"/>
    <col min="11787" max="12032" width="11.41796875" style="58"/>
    <col min="12033" max="12033" width="4.83984375" style="58" customWidth="1"/>
    <col min="12034" max="12034" width="92.41796875" style="58" customWidth="1"/>
    <col min="12035" max="12041" width="11.41796875" style="58" customWidth="1"/>
    <col min="12042" max="12042" width="5" style="58" customWidth="1"/>
    <col min="12043" max="12288" width="11.41796875" style="58"/>
    <col min="12289" max="12289" width="4.83984375" style="58" customWidth="1"/>
    <col min="12290" max="12290" width="92.41796875" style="58" customWidth="1"/>
    <col min="12291" max="12297" width="11.41796875" style="58" customWidth="1"/>
    <col min="12298" max="12298" width="5" style="58" customWidth="1"/>
    <col min="12299" max="12544" width="11.41796875" style="58"/>
    <col min="12545" max="12545" width="4.83984375" style="58" customWidth="1"/>
    <col min="12546" max="12546" width="92.41796875" style="58" customWidth="1"/>
    <col min="12547" max="12553" width="11.41796875" style="58" customWidth="1"/>
    <col min="12554" max="12554" width="5" style="58" customWidth="1"/>
    <col min="12555" max="12800" width="11.41796875" style="58"/>
    <col min="12801" max="12801" width="4.83984375" style="58" customWidth="1"/>
    <col min="12802" max="12802" width="92.41796875" style="58" customWidth="1"/>
    <col min="12803" max="12809" width="11.41796875" style="58" customWidth="1"/>
    <col min="12810" max="12810" width="5" style="58" customWidth="1"/>
    <col min="12811" max="13056" width="11.41796875" style="58"/>
    <col min="13057" max="13057" width="4.83984375" style="58" customWidth="1"/>
    <col min="13058" max="13058" width="92.41796875" style="58" customWidth="1"/>
    <col min="13059" max="13065" width="11.41796875" style="58" customWidth="1"/>
    <col min="13066" max="13066" width="5" style="58" customWidth="1"/>
    <col min="13067" max="13312" width="11.41796875" style="58"/>
    <col min="13313" max="13313" width="4.83984375" style="58" customWidth="1"/>
    <col min="13314" max="13314" width="92.41796875" style="58" customWidth="1"/>
    <col min="13315" max="13321" width="11.41796875" style="58" customWidth="1"/>
    <col min="13322" max="13322" width="5" style="58" customWidth="1"/>
    <col min="13323" max="13568" width="11.41796875" style="58"/>
    <col min="13569" max="13569" width="4.83984375" style="58" customWidth="1"/>
    <col min="13570" max="13570" width="92.41796875" style="58" customWidth="1"/>
    <col min="13571" max="13577" width="11.41796875" style="58" customWidth="1"/>
    <col min="13578" max="13578" width="5" style="58" customWidth="1"/>
    <col min="13579" max="13824" width="11.41796875" style="58"/>
    <col min="13825" max="13825" width="4.83984375" style="58" customWidth="1"/>
    <col min="13826" max="13826" width="92.41796875" style="58" customWidth="1"/>
    <col min="13827" max="13833" width="11.41796875" style="58" customWidth="1"/>
    <col min="13834" max="13834" width="5" style="58" customWidth="1"/>
    <col min="13835" max="14080" width="11.41796875" style="58"/>
    <col min="14081" max="14081" width="4.83984375" style="58" customWidth="1"/>
    <col min="14082" max="14082" width="92.41796875" style="58" customWidth="1"/>
    <col min="14083" max="14089" width="11.41796875" style="58" customWidth="1"/>
    <col min="14090" max="14090" width="5" style="58" customWidth="1"/>
    <col min="14091" max="14336" width="11.41796875" style="58"/>
    <col min="14337" max="14337" width="4.83984375" style="58" customWidth="1"/>
    <col min="14338" max="14338" width="92.41796875" style="58" customWidth="1"/>
    <col min="14339" max="14345" width="11.41796875" style="58" customWidth="1"/>
    <col min="14346" max="14346" width="5" style="58" customWidth="1"/>
    <col min="14347" max="14592" width="11.41796875" style="58"/>
    <col min="14593" max="14593" width="4.83984375" style="58" customWidth="1"/>
    <col min="14594" max="14594" width="92.41796875" style="58" customWidth="1"/>
    <col min="14595" max="14601" width="11.41796875" style="58" customWidth="1"/>
    <col min="14602" max="14602" width="5" style="58" customWidth="1"/>
    <col min="14603" max="14848" width="11.41796875" style="58"/>
    <col min="14849" max="14849" width="4.83984375" style="58" customWidth="1"/>
    <col min="14850" max="14850" width="92.41796875" style="58" customWidth="1"/>
    <col min="14851" max="14857" width="11.41796875" style="58" customWidth="1"/>
    <col min="14858" max="14858" width="5" style="58" customWidth="1"/>
    <col min="14859" max="15104" width="11.41796875" style="58"/>
    <col min="15105" max="15105" width="4.83984375" style="58" customWidth="1"/>
    <col min="15106" max="15106" width="92.41796875" style="58" customWidth="1"/>
    <col min="15107" max="15113" width="11.41796875" style="58" customWidth="1"/>
    <col min="15114" max="15114" width="5" style="58" customWidth="1"/>
    <col min="15115" max="15360" width="11.41796875" style="58"/>
    <col min="15361" max="15361" width="4.83984375" style="58" customWidth="1"/>
    <col min="15362" max="15362" width="92.41796875" style="58" customWidth="1"/>
    <col min="15363" max="15369" width="11.41796875" style="58" customWidth="1"/>
    <col min="15370" max="15370" width="5" style="58" customWidth="1"/>
    <col min="15371" max="15616" width="11.41796875" style="58"/>
    <col min="15617" max="15617" width="4.83984375" style="58" customWidth="1"/>
    <col min="15618" max="15618" width="92.41796875" style="58" customWidth="1"/>
    <col min="15619" max="15625" width="11.41796875" style="58" customWidth="1"/>
    <col min="15626" max="15626" width="5" style="58" customWidth="1"/>
    <col min="15627" max="15872" width="11.41796875" style="58"/>
    <col min="15873" max="15873" width="4.83984375" style="58" customWidth="1"/>
    <col min="15874" max="15874" width="92.41796875" style="58" customWidth="1"/>
    <col min="15875" max="15881" width="11.41796875" style="58" customWidth="1"/>
    <col min="15882" max="15882" width="5" style="58" customWidth="1"/>
    <col min="15883" max="16128" width="11.41796875" style="58"/>
    <col min="16129" max="16129" width="4.83984375" style="58" customWidth="1"/>
    <col min="16130" max="16130" width="92.41796875" style="58" customWidth="1"/>
    <col min="16131" max="16137" width="11.41796875" style="58" customWidth="1"/>
    <col min="16138" max="16138" width="5" style="58" customWidth="1"/>
    <col min="16139" max="16384" width="11.41796875" style="58"/>
  </cols>
  <sheetData>
    <row r="1" spans="1:16">
      <c r="A1" s="56"/>
      <c r="B1" s="56"/>
      <c r="C1" s="56"/>
      <c r="D1" s="56"/>
      <c r="E1" s="56"/>
      <c r="F1" s="56"/>
      <c r="G1" s="56"/>
      <c r="H1" s="56"/>
      <c r="I1" s="56"/>
      <c r="J1" s="56"/>
      <c r="K1" s="57"/>
      <c r="L1" s="57"/>
      <c r="M1" s="57"/>
      <c r="N1" s="57"/>
      <c r="O1" s="57"/>
      <c r="P1" s="57"/>
    </row>
    <row r="2" spans="1:16">
      <c r="A2" s="56"/>
      <c r="B2" s="56"/>
      <c r="C2" s="56"/>
      <c r="D2" s="56"/>
      <c r="E2" s="56"/>
      <c r="F2" s="56"/>
      <c r="G2" s="56"/>
      <c r="H2" s="56"/>
      <c r="I2" s="56"/>
      <c r="J2" s="56"/>
      <c r="K2" s="57"/>
      <c r="L2" s="57"/>
      <c r="M2" s="57"/>
      <c r="N2" s="57"/>
      <c r="O2" s="57"/>
      <c r="P2" s="57"/>
    </row>
    <row r="3" spans="1:16">
      <c r="A3" s="56"/>
      <c r="B3" s="56"/>
      <c r="C3" s="56"/>
      <c r="D3" s="56"/>
      <c r="E3" s="56"/>
      <c r="F3" s="56"/>
      <c r="G3" s="56"/>
      <c r="H3" s="56"/>
      <c r="I3" s="56"/>
      <c r="J3" s="56"/>
      <c r="K3" s="57"/>
      <c r="L3" s="57"/>
      <c r="M3" s="57"/>
      <c r="N3" s="57"/>
      <c r="O3" s="57"/>
      <c r="P3" s="57"/>
    </row>
    <row r="4" spans="1:16">
      <c r="A4" s="56"/>
      <c r="B4" s="56"/>
      <c r="C4" s="56"/>
      <c r="D4" s="56"/>
      <c r="E4" s="56"/>
      <c r="F4" s="56"/>
      <c r="G4" s="56"/>
      <c r="H4" s="56"/>
      <c r="I4" s="56"/>
      <c r="J4" s="56"/>
      <c r="K4" s="57"/>
      <c r="L4" s="57"/>
      <c r="M4" s="57"/>
      <c r="N4" s="57"/>
      <c r="O4" s="57"/>
      <c r="P4" s="57"/>
    </row>
    <row r="5" spans="1:16">
      <c r="A5" s="56"/>
      <c r="B5" s="56"/>
      <c r="C5" s="56"/>
      <c r="D5" s="56"/>
      <c r="E5" s="56"/>
      <c r="F5" s="56"/>
      <c r="G5" s="56"/>
      <c r="H5" s="56"/>
      <c r="I5" s="56"/>
      <c r="J5" s="56"/>
      <c r="K5" s="57"/>
      <c r="L5" s="57"/>
      <c r="M5" s="57"/>
      <c r="N5" s="57"/>
      <c r="O5" s="57"/>
      <c r="P5" s="57"/>
    </row>
    <row r="6" spans="1:16">
      <c r="A6" s="56"/>
      <c r="B6" s="56"/>
      <c r="C6" s="56"/>
      <c r="D6" s="56"/>
      <c r="E6" s="56"/>
      <c r="F6" s="56"/>
      <c r="G6" s="56"/>
      <c r="H6" s="56"/>
      <c r="I6" s="56"/>
      <c r="J6" s="56"/>
      <c r="K6" s="57"/>
      <c r="L6" s="57"/>
      <c r="M6" s="57"/>
      <c r="N6" s="57"/>
      <c r="O6" s="57"/>
      <c r="P6" s="57"/>
    </row>
    <row r="7" spans="1:16">
      <c r="A7" s="56"/>
      <c r="B7" s="79" t="s">
        <v>0</v>
      </c>
      <c r="C7" s="56"/>
      <c r="D7" s="56"/>
      <c r="E7" s="56"/>
      <c r="F7" s="56"/>
      <c r="G7" s="56"/>
      <c r="H7" s="56"/>
      <c r="I7" s="56"/>
      <c r="J7" s="56"/>
      <c r="K7" s="57"/>
      <c r="L7" s="57"/>
      <c r="M7" s="57"/>
      <c r="N7" s="57"/>
      <c r="O7" s="57"/>
      <c r="P7" s="57"/>
    </row>
    <row r="8" spans="1:16">
      <c r="A8" s="56"/>
      <c r="B8" s="79" t="s">
        <v>1</v>
      </c>
      <c r="C8" s="56"/>
      <c r="D8" s="56"/>
      <c r="E8" s="56"/>
      <c r="F8" s="56"/>
      <c r="G8" s="56"/>
      <c r="H8" s="56"/>
      <c r="I8" s="56"/>
      <c r="J8" s="56"/>
      <c r="K8" s="57"/>
      <c r="L8" s="57"/>
      <c r="M8" s="57"/>
      <c r="N8" s="57"/>
      <c r="O8" s="57"/>
      <c r="P8" s="57"/>
    </row>
    <row r="9" spans="1:16" ht="20.100000000000001" customHeight="1">
      <c r="A9" s="56"/>
      <c r="B9" s="77" t="s">
        <v>2</v>
      </c>
      <c r="C9" s="56"/>
      <c r="D9" s="56"/>
      <c r="E9" s="56"/>
      <c r="F9" s="56"/>
      <c r="G9" s="56"/>
      <c r="H9" s="56"/>
      <c r="I9" s="56"/>
      <c r="J9" s="56"/>
      <c r="K9" s="57"/>
      <c r="L9" s="57"/>
      <c r="M9" s="57"/>
      <c r="N9" s="57"/>
      <c r="O9" s="57"/>
      <c r="P9" s="57"/>
    </row>
    <row r="10" spans="1:16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7"/>
      <c r="L10" s="57"/>
      <c r="M10" s="57"/>
      <c r="N10" s="57"/>
      <c r="O10" s="57"/>
      <c r="P10" s="57"/>
    </row>
    <row r="11" spans="1:16" s="62" customFormat="1" ht="24.6">
      <c r="A11" s="59"/>
      <c r="B11" s="60" t="s">
        <v>3</v>
      </c>
      <c r="C11" s="59"/>
      <c r="D11" s="59"/>
      <c r="E11" s="59"/>
      <c r="F11" s="59"/>
      <c r="G11" s="59"/>
      <c r="H11" s="59"/>
      <c r="I11" s="59"/>
      <c r="J11" s="59"/>
      <c r="K11" s="61"/>
      <c r="L11" s="61"/>
      <c r="M11" s="61"/>
      <c r="N11" s="61"/>
      <c r="O11" s="61"/>
      <c r="P11" s="61"/>
    </row>
    <row r="12" spans="1:16" s="62" customFormat="1">
      <c r="A12" s="59"/>
      <c r="B12" s="60"/>
      <c r="C12" s="59"/>
      <c r="D12" s="59"/>
      <c r="E12" s="59"/>
      <c r="F12" s="59"/>
      <c r="G12" s="59"/>
      <c r="H12" s="59"/>
      <c r="I12" s="59"/>
      <c r="J12" s="59"/>
      <c r="K12" s="61"/>
      <c r="L12" s="61"/>
      <c r="M12" s="61"/>
      <c r="N12" s="61"/>
      <c r="O12" s="61"/>
      <c r="P12" s="61"/>
    </row>
    <row r="13" spans="1:16" s="62" customFormat="1">
      <c r="A13" s="56"/>
      <c r="B13" s="60" t="s">
        <v>4</v>
      </c>
      <c r="C13" s="59"/>
      <c r="D13" s="59"/>
      <c r="E13" s="59"/>
      <c r="F13" s="59"/>
      <c r="G13" s="59"/>
      <c r="H13" s="59"/>
      <c r="I13" s="59"/>
      <c r="J13" s="59"/>
      <c r="K13" s="61"/>
      <c r="L13" s="61"/>
      <c r="M13" s="61"/>
      <c r="N13" s="61"/>
      <c r="O13" s="61"/>
      <c r="P13" s="61"/>
    </row>
    <row r="14" spans="1:16" s="62" customFormat="1">
      <c r="A14" s="59"/>
      <c r="B14" s="70" t="s">
        <v>5</v>
      </c>
      <c r="C14" s="59"/>
      <c r="D14" s="59"/>
      <c r="E14" s="59"/>
      <c r="F14" s="59"/>
      <c r="G14" s="59"/>
      <c r="H14" s="59"/>
      <c r="I14" s="59"/>
      <c r="J14" s="59"/>
      <c r="K14" s="61"/>
      <c r="L14" s="61"/>
      <c r="M14" s="61"/>
      <c r="N14" s="61"/>
      <c r="O14" s="61"/>
      <c r="P14" s="61"/>
    </row>
    <row r="15" spans="1:16" s="62" customFormat="1">
      <c r="A15" s="59"/>
      <c r="B15" s="70"/>
      <c r="C15" s="59"/>
      <c r="D15" s="59"/>
      <c r="E15" s="59"/>
      <c r="F15" s="59"/>
      <c r="G15" s="59"/>
      <c r="H15" s="59"/>
      <c r="I15" s="59"/>
      <c r="J15" s="59"/>
      <c r="K15" s="61"/>
      <c r="L15" s="61"/>
      <c r="M15" s="61"/>
      <c r="N15" s="61"/>
      <c r="O15" s="61"/>
      <c r="P15" s="61"/>
    </row>
    <row r="16" spans="1:16" s="62" customFormat="1" ht="24.6">
      <c r="A16" s="59"/>
      <c r="B16" s="60" t="s">
        <v>6</v>
      </c>
      <c r="C16" s="59"/>
      <c r="D16" s="59"/>
      <c r="E16" s="59"/>
      <c r="F16" s="59"/>
      <c r="G16" s="59"/>
      <c r="H16" s="59"/>
      <c r="I16" s="59"/>
      <c r="J16" s="59"/>
      <c r="K16" s="61"/>
      <c r="L16" s="61"/>
      <c r="M16" s="61"/>
      <c r="N16" s="61"/>
      <c r="O16" s="61"/>
      <c r="P16" s="61"/>
    </row>
    <row r="17" spans="1:16" s="62" customFormat="1">
      <c r="A17" s="59"/>
      <c r="B17" s="63"/>
      <c r="C17" s="59"/>
      <c r="D17" s="59"/>
      <c r="E17" s="59"/>
      <c r="F17" s="59"/>
      <c r="G17" s="59"/>
      <c r="H17" s="59"/>
      <c r="I17" s="59"/>
      <c r="J17" s="59"/>
      <c r="K17" s="61"/>
      <c r="L17" s="61"/>
      <c r="M17" s="61"/>
      <c r="N17" s="61"/>
      <c r="O17" s="61"/>
      <c r="P17" s="61"/>
    </row>
    <row r="18" spans="1:16" s="62" customFormat="1" ht="24.6">
      <c r="A18" s="59"/>
      <c r="B18" s="60" t="s">
        <v>7</v>
      </c>
      <c r="C18" s="59"/>
      <c r="D18" s="59"/>
      <c r="E18" s="59"/>
      <c r="F18" s="59"/>
      <c r="G18" s="59"/>
      <c r="H18" s="59"/>
      <c r="I18" s="59"/>
      <c r="J18" s="59"/>
      <c r="K18" s="61"/>
      <c r="L18" s="61"/>
      <c r="M18" s="61"/>
      <c r="N18" s="61"/>
      <c r="O18" s="61"/>
      <c r="P18" s="61"/>
    </row>
    <row r="19" spans="1:16" s="62" customFormat="1">
      <c r="A19" s="59"/>
      <c r="B19" s="63"/>
      <c r="C19" s="59"/>
      <c r="D19" s="59"/>
      <c r="E19" s="59"/>
      <c r="F19" s="59"/>
      <c r="G19" s="59"/>
      <c r="H19" s="59"/>
      <c r="I19" s="59"/>
      <c r="J19" s="59"/>
      <c r="K19" s="61"/>
      <c r="L19" s="61"/>
      <c r="M19" s="61"/>
      <c r="N19" s="61"/>
      <c r="O19" s="61"/>
      <c r="P19" s="61"/>
    </row>
    <row r="20" spans="1:16" s="62" customFormat="1" ht="24.6">
      <c r="A20" s="59"/>
      <c r="B20" s="60" t="s">
        <v>8</v>
      </c>
      <c r="C20" s="59"/>
      <c r="D20" s="59"/>
      <c r="E20" s="59"/>
      <c r="F20" s="59"/>
      <c r="G20" s="59"/>
      <c r="H20" s="59"/>
      <c r="I20" s="59"/>
      <c r="J20" s="59"/>
      <c r="K20" s="61"/>
      <c r="L20" s="61"/>
      <c r="M20" s="61"/>
      <c r="N20" s="61"/>
      <c r="O20" s="61"/>
      <c r="P20" s="61"/>
    </row>
    <row r="21" spans="1:16" s="62" customFormat="1">
      <c r="A21" s="59"/>
      <c r="B21" s="60"/>
      <c r="C21" s="59"/>
      <c r="D21" s="59"/>
      <c r="E21" s="59"/>
      <c r="F21" s="59"/>
      <c r="G21" s="59"/>
      <c r="H21" s="59"/>
      <c r="I21" s="59"/>
      <c r="J21" s="59"/>
      <c r="K21" s="61"/>
      <c r="L21" s="61"/>
      <c r="M21" s="61"/>
      <c r="N21" s="61"/>
      <c r="O21" s="61"/>
      <c r="P21" s="61"/>
    </row>
    <row r="22" spans="1:16" s="62" customFormat="1" ht="24.6">
      <c r="A22" s="59"/>
      <c r="B22" s="60" t="s">
        <v>9</v>
      </c>
      <c r="C22" s="59"/>
      <c r="D22" s="59"/>
      <c r="E22" s="59"/>
      <c r="F22" s="59"/>
      <c r="G22" s="59"/>
      <c r="H22" s="59"/>
      <c r="I22" s="59"/>
      <c r="J22" s="59"/>
      <c r="K22" s="61"/>
      <c r="L22" s="61"/>
      <c r="M22" s="61"/>
      <c r="N22" s="61"/>
      <c r="O22" s="61"/>
      <c r="P22" s="61"/>
    </row>
    <row r="23" spans="1:16" s="62" customFormat="1">
      <c r="A23" s="59"/>
      <c r="B23" s="60"/>
      <c r="C23" s="59"/>
      <c r="D23" s="59"/>
      <c r="E23" s="59"/>
      <c r="F23" s="59"/>
      <c r="G23" s="59"/>
      <c r="H23" s="59"/>
      <c r="I23" s="59"/>
      <c r="J23" s="59"/>
      <c r="K23" s="61"/>
      <c r="L23" s="61"/>
      <c r="M23" s="61"/>
      <c r="N23" s="61"/>
      <c r="O23" s="61"/>
      <c r="P23" s="61"/>
    </row>
    <row r="24" spans="1:16" s="62" customFormat="1" ht="12.9">
      <c r="A24" s="125"/>
      <c r="B24" s="124" t="s">
        <v>10</v>
      </c>
      <c r="C24" s="59"/>
      <c r="D24" s="59"/>
      <c r="E24" s="59"/>
      <c r="F24" s="59"/>
      <c r="G24" s="59"/>
      <c r="H24" s="59"/>
      <c r="I24" s="59"/>
      <c r="J24" s="59"/>
      <c r="K24" s="61"/>
      <c r="L24" s="61"/>
      <c r="M24" s="61"/>
      <c r="N24" s="61"/>
      <c r="O24" s="61"/>
      <c r="P24" s="61"/>
    </row>
    <row r="25" spans="1:16" s="62" customFormat="1">
      <c r="A25" s="59"/>
      <c r="B25" s="124" t="s">
        <v>11</v>
      </c>
      <c r="C25" s="59"/>
      <c r="D25" s="59"/>
      <c r="E25" s="59"/>
      <c r="F25" s="59"/>
      <c r="G25" s="59"/>
      <c r="H25" s="59"/>
      <c r="I25" s="59"/>
      <c r="J25" s="59"/>
      <c r="K25" s="61"/>
      <c r="L25" s="61"/>
      <c r="M25" s="61"/>
      <c r="N25" s="61"/>
      <c r="O25" s="61"/>
      <c r="P25" s="61"/>
    </row>
    <row r="26" spans="1:16" s="62" customFormat="1">
      <c r="A26" s="59"/>
      <c r="B26" s="60"/>
      <c r="C26" s="59"/>
      <c r="D26" s="59"/>
      <c r="E26" s="59"/>
      <c r="F26" s="59"/>
      <c r="G26" s="59"/>
      <c r="H26" s="59"/>
      <c r="I26" s="59"/>
      <c r="J26" s="59"/>
      <c r="K26" s="61"/>
      <c r="L26" s="61"/>
      <c r="M26" s="61"/>
      <c r="N26" s="61"/>
      <c r="O26" s="61"/>
      <c r="P26" s="61"/>
    </row>
    <row r="27" spans="1:16" s="62" customFormat="1">
      <c r="A27" s="59"/>
      <c r="B27" s="60" t="s">
        <v>12</v>
      </c>
      <c r="C27" s="59"/>
      <c r="D27" s="59"/>
      <c r="E27" s="59"/>
      <c r="F27" s="59"/>
      <c r="G27" s="59"/>
      <c r="H27" s="59"/>
      <c r="I27" s="59"/>
      <c r="J27" s="59"/>
      <c r="K27" s="61"/>
      <c r="L27" s="61"/>
      <c r="M27" s="61"/>
      <c r="N27" s="61"/>
      <c r="O27" s="61"/>
      <c r="P27" s="61"/>
    </row>
    <row r="28" spans="1:16" s="62" customFormat="1">
      <c r="A28" s="59"/>
      <c r="B28" s="60" t="s">
        <v>13</v>
      </c>
      <c r="C28" s="59"/>
      <c r="D28" s="59"/>
      <c r="E28" s="59"/>
      <c r="F28" s="59"/>
      <c r="G28" s="59"/>
      <c r="H28" s="59"/>
      <c r="I28" s="59"/>
      <c r="J28" s="59"/>
      <c r="K28" s="61"/>
      <c r="L28" s="61"/>
      <c r="M28" s="61"/>
      <c r="N28" s="61"/>
      <c r="O28" s="61"/>
      <c r="P28" s="61"/>
    </row>
    <row r="29" spans="1:16" s="62" customFormat="1">
      <c r="A29" s="59"/>
      <c r="B29" s="60"/>
      <c r="C29" s="59"/>
      <c r="D29" s="59"/>
      <c r="E29" s="59"/>
      <c r="F29" s="59"/>
      <c r="G29" s="59"/>
      <c r="H29" s="59"/>
      <c r="I29" s="59"/>
      <c r="J29" s="59"/>
      <c r="K29" s="61"/>
      <c r="L29" s="61"/>
      <c r="M29" s="61"/>
      <c r="N29" s="61"/>
      <c r="O29" s="61"/>
      <c r="P29" s="61"/>
    </row>
    <row r="30" spans="1:16" s="62" customFormat="1" ht="24.6">
      <c r="A30" s="59"/>
      <c r="B30" s="60" t="s">
        <v>14</v>
      </c>
      <c r="C30" s="59"/>
      <c r="D30" s="59"/>
      <c r="E30" s="59"/>
      <c r="F30" s="59"/>
      <c r="G30" s="59"/>
      <c r="H30" s="59"/>
      <c r="I30" s="59"/>
      <c r="J30" s="59"/>
      <c r="K30" s="61"/>
      <c r="L30" s="61"/>
      <c r="M30" s="61"/>
      <c r="N30" s="61"/>
      <c r="O30" s="61"/>
      <c r="P30" s="61"/>
    </row>
    <row r="31" spans="1:16" s="62" customFormat="1">
      <c r="A31" s="59"/>
      <c r="B31" s="63"/>
      <c r="C31" s="59"/>
      <c r="D31" s="59"/>
      <c r="E31" s="59"/>
      <c r="F31" s="59"/>
      <c r="G31" s="59"/>
      <c r="H31" s="59"/>
      <c r="I31" s="59"/>
      <c r="J31" s="59"/>
      <c r="K31" s="61"/>
      <c r="L31" s="61"/>
      <c r="M31" s="61"/>
      <c r="N31" s="61"/>
      <c r="O31" s="61"/>
      <c r="P31" s="61"/>
    </row>
    <row r="32" spans="1:16" s="62" customFormat="1" ht="24.6">
      <c r="A32" s="59"/>
      <c r="B32" s="60" t="s">
        <v>15</v>
      </c>
      <c r="C32" s="59"/>
      <c r="D32" s="59"/>
      <c r="E32" s="59"/>
      <c r="F32" s="59"/>
      <c r="G32" s="59"/>
      <c r="H32" s="59"/>
      <c r="I32" s="59"/>
      <c r="J32" s="59"/>
      <c r="K32" s="61"/>
      <c r="L32" s="61"/>
      <c r="M32" s="61"/>
      <c r="N32" s="61"/>
      <c r="O32" s="61"/>
      <c r="P32" s="61"/>
    </row>
    <row r="33" spans="1:16" s="62" customFormat="1">
      <c r="A33" s="59"/>
      <c r="B33" s="60"/>
      <c r="C33" s="59"/>
      <c r="D33" s="59"/>
      <c r="E33" s="59"/>
      <c r="F33" s="59"/>
      <c r="G33" s="59"/>
      <c r="H33" s="59"/>
      <c r="I33" s="59"/>
      <c r="J33" s="59"/>
      <c r="K33" s="61"/>
      <c r="L33" s="61"/>
      <c r="M33" s="61"/>
      <c r="N33" s="61"/>
      <c r="O33" s="61"/>
      <c r="P33" s="61"/>
    </row>
    <row r="34" spans="1:16" s="62" customFormat="1" ht="24.6">
      <c r="A34" s="59"/>
      <c r="B34" s="60" t="s">
        <v>16</v>
      </c>
      <c r="C34" s="59"/>
      <c r="D34" s="59"/>
      <c r="E34" s="59"/>
      <c r="F34" s="59"/>
      <c r="G34" s="59"/>
      <c r="H34" s="59"/>
      <c r="I34" s="59"/>
      <c r="J34" s="59"/>
      <c r="K34" s="61"/>
      <c r="L34" s="61"/>
      <c r="M34" s="61"/>
      <c r="N34" s="61"/>
      <c r="O34" s="61"/>
      <c r="P34" s="61"/>
    </row>
    <row r="35" spans="1:16" s="62" customFormat="1">
      <c r="A35" s="59"/>
      <c r="B35" s="60"/>
      <c r="C35" s="59"/>
      <c r="D35" s="59"/>
      <c r="E35" s="59"/>
      <c r="F35" s="59"/>
      <c r="G35" s="59"/>
      <c r="H35" s="59"/>
      <c r="I35" s="59"/>
      <c r="J35" s="59"/>
      <c r="K35" s="61"/>
      <c r="L35" s="61"/>
      <c r="M35" s="61"/>
      <c r="N35" s="61"/>
      <c r="O35" s="61"/>
      <c r="P35" s="61"/>
    </row>
    <row r="36" spans="1:16" s="62" customFormat="1" ht="24.6">
      <c r="A36" s="59"/>
      <c r="B36" s="60" t="s">
        <v>17</v>
      </c>
      <c r="C36" s="59"/>
      <c r="D36" s="59"/>
      <c r="E36" s="59"/>
      <c r="F36" s="59"/>
      <c r="G36" s="59"/>
      <c r="H36" s="59"/>
      <c r="I36" s="59"/>
      <c r="J36" s="59"/>
      <c r="K36" s="61"/>
      <c r="L36" s="61"/>
      <c r="M36" s="61"/>
      <c r="N36" s="61"/>
      <c r="O36" s="61"/>
      <c r="P36" s="61"/>
    </row>
    <row r="37" spans="1:16" s="62" customFormat="1">
      <c r="A37" s="59"/>
      <c r="B37" s="60"/>
      <c r="C37" s="59"/>
      <c r="D37" s="59"/>
      <c r="E37" s="59"/>
      <c r="F37" s="59"/>
      <c r="G37" s="59"/>
      <c r="H37" s="59"/>
      <c r="I37" s="59"/>
      <c r="J37" s="59"/>
      <c r="K37" s="61"/>
      <c r="L37" s="61"/>
      <c r="M37" s="61"/>
      <c r="N37" s="61"/>
      <c r="O37" s="61"/>
      <c r="P37" s="61"/>
    </row>
    <row r="38" spans="1:16" s="62" customFormat="1">
      <c r="A38" s="450"/>
      <c r="B38" s="60" t="s">
        <v>18</v>
      </c>
      <c r="C38" s="59"/>
      <c r="D38" s="59"/>
      <c r="E38" s="59"/>
      <c r="F38" s="59"/>
      <c r="G38" s="59"/>
      <c r="H38" s="59"/>
      <c r="I38" s="59"/>
      <c r="J38" s="59"/>
      <c r="K38" s="61"/>
      <c r="L38" s="61"/>
      <c r="M38" s="61"/>
      <c r="N38" s="61"/>
      <c r="O38" s="61"/>
      <c r="P38" s="61"/>
    </row>
    <row r="39" spans="1:16" s="62" customFormat="1">
      <c r="A39" s="450"/>
      <c r="B39" s="60" t="s">
        <v>19</v>
      </c>
      <c r="C39" s="59"/>
      <c r="D39" s="59"/>
      <c r="E39" s="59"/>
      <c r="F39" s="59"/>
      <c r="G39" s="59"/>
      <c r="H39" s="59"/>
      <c r="I39" s="59"/>
      <c r="J39" s="59"/>
      <c r="K39" s="61"/>
      <c r="L39" s="61"/>
      <c r="M39" s="61"/>
      <c r="N39" s="61"/>
      <c r="O39" s="61"/>
      <c r="P39" s="61"/>
    </row>
    <row r="40" spans="1:16" s="62" customFormat="1">
      <c r="A40" s="59"/>
      <c r="B40" s="60"/>
      <c r="C40" s="59"/>
      <c r="D40" s="59"/>
      <c r="E40" s="59"/>
      <c r="F40" s="59"/>
      <c r="G40" s="59"/>
      <c r="H40" s="59"/>
      <c r="I40" s="59"/>
      <c r="J40" s="59"/>
      <c r="K40" s="61"/>
      <c r="L40" s="61"/>
      <c r="M40" s="61"/>
      <c r="N40" s="61"/>
      <c r="O40" s="61"/>
      <c r="P40" s="61"/>
    </row>
    <row r="41" spans="1:16" s="62" customFormat="1" ht="24.6">
      <c r="A41" s="59"/>
      <c r="B41" s="60" t="s">
        <v>20</v>
      </c>
      <c r="C41" s="59"/>
      <c r="D41" s="59"/>
      <c r="E41" s="59"/>
      <c r="F41" s="59"/>
      <c r="G41" s="59"/>
      <c r="H41" s="59"/>
      <c r="I41" s="59"/>
      <c r="J41" s="59"/>
      <c r="K41" s="61"/>
      <c r="L41" s="61"/>
      <c r="M41" s="61"/>
      <c r="N41" s="61"/>
      <c r="O41" s="61"/>
      <c r="P41" s="61"/>
    </row>
    <row r="42" spans="1:16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7"/>
      <c r="L42" s="57"/>
      <c r="M42" s="57"/>
      <c r="N42" s="57"/>
      <c r="O42" s="57"/>
      <c r="P42" s="57"/>
    </row>
    <row r="43" spans="1:16">
      <c r="A43" s="56"/>
      <c r="B43" s="79" t="s">
        <v>21</v>
      </c>
      <c r="C43" s="56"/>
      <c r="D43" s="56"/>
      <c r="E43" s="56"/>
      <c r="F43" s="56"/>
      <c r="G43" s="56"/>
      <c r="H43" s="56"/>
      <c r="I43" s="56"/>
      <c r="J43" s="56"/>
      <c r="K43" s="57"/>
      <c r="L43" s="57"/>
      <c r="M43" s="57"/>
      <c r="N43" s="57"/>
      <c r="O43" s="57"/>
      <c r="P43" s="57"/>
    </row>
    <row r="44" spans="1:16">
      <c r="A44" s="56"/>
      <c r="B44" s="79" t="s">
        <v>22</v>
      </c>
      <c r="C44" s="64"/>
      <c r="D44" s="56"/>
      <c r="E44" s="56"/>
      <c r="F44" s="56"/>
      <c r="G44" s="56"/>
      <c r="H44" s="56"/>
      <c r="I44" s="56"/>
      <c r="J44" s="56"/>
      <c r="K44" s="57"/>
      <c r="L44" s="57"/>
      <c r="M44" s="57"/>
      <c r="N44" s="57"/>
      <c r="O44" s="57"/>
      <c r="P44" s="57"/>
    </row>
    <row r="45" spans="1:16">
      <c r="A45" s="56"/>
      <c r="B45" s="79"/>
      <c r="C45" s="64"/>
      <c r="D45" s="56"/>
      <c r="E45" s="56"/>
      <c r="F45" s="56"/>
      <c r="G45" s="56"/>
      <c r="H45" s="56"/>
      <c r="I45" s="56"/>
      <c r="J45" s="56"/>
      <c r="K45" s="57"/>
      <c r="L45" s="57"/>
      <c r="M45" s="57"/>
      <c r="N45" s="57"/>
      <c r="O45" s="57"/>
      <c r="P45" s="57"/>
    </row>
    <row r="46" spans="1:16">
      <c r="A46" s="56"/>
      <c r="B46" s="56"/>
      <c r="C46" s="64" t="s">
        <v>23</v>
      </c>
      <c r="D46" s="56"/>
      <c r="E46" s="56"/>
      <c r="F46" s="56"/>
      <c r="G46" s="56"/>
      <c r="H46" s="56"/>
      <c r="I46" s="56"/>
      <c r="J46" s="56"/>
      <c r="K46" s="57"/>
      <c r="L46" s="57"/>
      <c r="M46" s="57"/>
      <c r="N46" s="57"/>
      <c r="O46" s="57"/>
      <c r="P46" s="57"/>
    </row>
    <row r="47" spans="1:16">
      <c r="A47" s="56"/>
      <c r="B47" s="56"/>
      <c r="C47" s="65" t="s">
        <v>24</v>
      </c>
      <c r="D47" s="56"/>
      <c r="E47" s="56"/>
      <c r="F47" s="56"/>
      <c r="G47" s="56"/>
      <c r="H47" s="56"/>
      <c r="I47" s="56"/>
      <c r="J47" s="56"/>
      <c r="K47" s="57"/>
      <c r="L47" s="57"/>
      <c r="M47" s="57"/>
      <c r="N47" s="57"/>
      <c r="O47" s="57"/>
      <c r="P47" s="57"/>
    </row>
    <row r="48" spans="1:16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7"/>
      <c r="L48" s="57"/>
      <c r="M48" s="57"/>
      <c r="N48" s="57"/>
      <c r="O48" s="57"/>
      <c r="P48" s="57"/>
    </row>
    <row r="49" spans="1:16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7"/>
      <c r="L49" s="57"/>
      <c r="M49" s="57"/>
      <c r="N49" s="57"/>
      <c r="O49" s="57"/>
      <c r="P49" s="57"/>
    </row>
    <row r="50" spans="1:16">
      <c r="A50" s="57"/>
      <c r="B50" s="57"/>
      <c r="C50" s="56"/>
      <c r="D50" s="57"/>
      <c r="E50" s="57"/>
      <c r="F50" s="57"/>
      <c r="G50" s="57"/>
      <c r="H50" s="57"/>
      <c r="I50" s="57"/>
      <c r="J50" s="56"/>
      <c r="K50" s="57"/>
      <c r="L50" s="57"/>
      <c r="M50" s="57"/>
      <c r="N50" s="57"/>
      <c r="O50" s="57"/>
      <c r="P50" s="57"/>
    </row>
    <row r="51" spans="1:16">
      <c r="A51" s="57"/>
      <c r="B51" s="57"/>
      <c r="C51" s="57"/>
      <c r="D51" s="57"/>
      <c r="E51" s="57"/>
      <c r="F51" s="57"/>
      <c r="G51" s="57"/>
      <c r="H51" s="57"/>
      <c r="I51" s="57"/>
      <c r="J51" s="56"/>
      <c r="K51" s="57"/>
      <c r="L51" s="57"/>
      <c r="M51" s="57"/>
      <c r="N51" s="57"/>
      <c r="O51" s="57"/>
      <c r="P51" s="57"/>
    </row>
    <row r="52" spans="1:16">
      <c r="A52" s="57"/>
      <c r="B52" s="57"/>
      <c r="C52" s="57"/>
      <c r="D52" s="57"/>
      <c r="E52" s="57"/>
      <c r="F52" s="57"/>
      <c r="G52" s="57"/>
      <c r="H52" s="57"/>
      <c r="I52" s="57"/>
      <c r="J52" s="56"/>
      <c r="K52" s="57"/>
      <c r="L52" s="57"/>
      <c r="M52" s="57"/>
      <c r="N52" s="57"/>
      <c r="O52" s="57"/>
      <c r="P52" s="57"/>
    </row>
    <row r="53" spans="1:16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</row>
    <row r="54" spans="1:16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</row>
    <row r="55" spans="1:16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</row>
    <row r="56" spans="1:16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</row>
    <row r="57" spans="1:16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</row>
    <row r="58" spans="1:16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</row>
    <row r="59" spans="1:16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</row>
    <row r="60" spans="1:16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</row>
    <row r="61" spans="1:16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</row>
    <row r="62" spans="1:16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</row>
    <row r="63" spans="1:16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</row>
    <row r="64" spans="1:16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</row>
    <row r="65" spans="1:16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</row>
    <row r="66" spans="1:16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</row>
    <row r="67" spans="1:16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</row>
    <row r="68" spans="1:16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</row>
    <row r="69" spans="1:16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</row>
    <row r="70" spans="1:16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</row>
    <row r="71" spans="1:16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</row>
    <row r="72" spans="1:16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</row>
    <row r="73" spans="1:16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</row>
    <row r="74" spans="1:16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</row>
    <row r="75" spans="1:16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</row>
    <row r="76" spans="1:16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</row>
    <row r="77" spans="1:16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</row>
    <row r="78" spans="1:16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</row>
    <row r="79" spans="1:16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</row>
    <row r="80" spans="1:16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</row>
    <row r="81" spans="1:16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</row>
    <row r="82" spans="1:16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</row>
    <row r="83" spans="1:16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</row>
    <row r="84" spans="1:16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</row>
    <row r="85" spans="1:16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</row>
    <row r="86" spans="1:16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</row>
    <row r="87" spans="1:16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</row>
    <row r="88" spans="1:16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</row>
    <row r="89" spans="1:16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</row>
    <row r="90" spans="1:16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</row>
    <row r="91" spans="1:16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</row>
    <row r="92" spans="1:16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</row>
    <row r="93" spans="1:16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</row>
    <row r="94" spans="1:16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</row>
    <row r="95" spans="1:16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</row>
    <row r="96" spans="1:16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</row>
    <row r="97" spans="1:16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</row>
    <row r="98" spans="1:16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</row>
    <row r="99" spans="1:16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</row>
    <row r="100" spans="1:16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</row>
    <row r="101" spans="1:16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</row>
    <row r="102" spans="1:16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</row>
    <row r="103" spans="1:16">
      <c r="A103" s="57"/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</row>
    <row r="104" spans="1:16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</row>
    <row r="105" spans="1:16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</row>
    <row r="106" spans="1:16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</row>
    <row r="107" spans="1:16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</row>
    <row r="108" spans="1:16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</row>
    <row r="109" spans="1:16">
      <c r="A109" s="57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</row>
    <row r="110" spans="1:16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</row>
    <row r="111" spans="1:16">
      <c r="A111" s="57"/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</row>
    <row r="112" spans="1:16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</row>
    <row r="113" spans="1:16">
      <c r="A113" s="57"/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</row>
    <row r="114" spans="1:16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</row>
    <row r="115" spans="1:16">
      <c r="A115" s="57"/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</row>
    <row r="116" spans="1:16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</row>
    <row r="117" spans="1:16">
      <c r="A117" s="57"/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</row>
    <row r="118" spans="1:16">
      <c r="A118" s="57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</row>
    <row r="119" spans="1:16">
      <c r="A119" s="57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</row>
    <row r="120" spans="1:16">
      <c r="A120" s="57"/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</row>
    <row r="121" spans="1:16">
      <c r="A121" s="57"/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</row>
    <row r="122" spans="1:16">
      <c r="A122" s="57"/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</row>
    <row r="123" spans="1:16">
      <c r="A123" s="57"/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</row>
    <row r="124" spans="1:16">
      <c r="A124" s="57"/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</row>
    <row r="125" spans="1:16">
      <c r="A125" s="57"/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</row>
    <row r="126" spans="1:16">
      <c r="A126" s="57"/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</row>
    <row r="127" spans="1:16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</row>
    <row r="128" spans="1:16">
      <c r="A128" s="57"/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</row>
    <row r="129" spans="1:16">
      <c r="A129" s="57"/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</row>
    <row r="130" spans="1:16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</row>
    <row r="131" spans="1:16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</row>
    <row r="132" spans="1:16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</row>
    <row r="133" spans="1:16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</row>
    <row r="134" spans="1:16">
      <c r="A134" s="57"/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</row>
    <row r="135" spans="1:16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</row>
    <row r="136" spans="1:16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</row>
    <row r="137" spans="1:16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</row>
    <row r="138" spans="1:16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</row>
    <row r="139" spans="1:16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</row>
    <row r="140" spans="1:16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</row>
    <row r="141" spans="1:16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</row>
    <row r="142" spans="1:16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</row>
    <row r="143" spans="1:16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</row>
    <row r="144" spans="1:16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</row>
    <row r="145" spans="1:16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</row>
    <row r="146" spans="1:16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</row>
    <row r="147" spans="1:16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</row>
    <row r="148" spans="1:16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</row>
    <row r="149" spans="1:16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</row>
    <row r="150" spans="1:16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</row>
    <row r="151" spans="1:16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</row>
    <row r="152" spans="1:16">
      <c r="A152" s="57"/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</row>
    <row r="153" spans="1:16">
      <c r="A153" s="57"/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</row>
    <row r="154" spans="1:16">
      <c r="A154" s="57"/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</row>
    <row r="155" spans="1:16">
      <c r="A155" s="57"/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</row>
    <row r="156" spans="1:16">
      <c r="A156" s="57"/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</row>
    <row r="157" spans="1:16">
      <c r="A157" s="57"/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</row>
    <row r="158" spans="1:16">
      <c r="A158" s="57"/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</row>
    <row r="159" spans="1:16">
      <c r="A159" s="57"/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</row>
    <row r="160" spans="1:16">
      <c r="A160" s="57"/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</row>
    <row r="161" spans="1:16">
      <c r="A161" s="57"/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</row>
    <row r="162" spans="1:16">
      <c r="A162" s="57"/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</row>
    <row r="163" spans="1:16">
      <c r="A163" s="57"/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</row>
    <row r="164" spans="1:16">
      <c r="A164" s="57"/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</row>
    <row r="165" spans="1:16">
      <c r="A165" s="57"/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</row>
    <row r="166" spans="1:16">
      <c r="A166" s="57"/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</row>
    <row r="167" spans="1:16">
      <c r="A167" s="57"/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</row>
    <row r="168" spans="1:16">
      <c r="A168" s="57"/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</row>
    <row r="169" spans="1:16">
      <c r="A169" s="57"/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</row>
    <row r="170" spans="1:16">
      <c r="A170" s="57"/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</row>
    <row r="171" spans="1:16">
      <c r="A171" s="57"/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</row>
    <row r="172" spans="1:16">
      <c r="A172" s="57"/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</row>
    <row r="173" spans="1:16">
      <c r="A173" s="57"/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</row>
    <row r="174" spans="1:16">
      <c r="A174" s="57"/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</row>
    <row r="175" spans="1:16">
      <c r="A175" s="57"/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</row>
    <row r="176" spans="1:16">
      <c r="A176" s="57"/>
      <c r="B176" s="57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</row>
    <row r="177" spans="1:16">
      <c r="A177" s="57"/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</row>
    <row r="178" spans="1:16">
      <c r="A178" s="57"/>
      <c r="B178" s="57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</row>
    <row r="179" spans="1:16">
      <c r="A179" s="57"/>
      <c r="B179" s="57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</row>
    <row r="180" spans="1:16">
      <c r="A180" s="57"/>
      <c r="B180" s="57"/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</row>
    <row r="181" spans="1:16">
      <c r="A181" s="57"/>
      <c r="B181" s="57"/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</row>
    <row r="182" spans="1:16">
      <c r="A182" s="57"/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</row>
    <row r="183" spans="1:16">
      <c r="A183" s="57"/>
      <c r="B183" s="57"/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</row>
    <row r="184" spans="1:16">
      <c r="A184" s="57"/>
      <c r="B184" s="57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</row>
    <row r="185" spans="1:16">
      <c r="A185" s="57"/>
      <c r="B185" s="57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</row>
    <row r="186" spans="1:16">
      <c r="A186" s="57"/>
      <c r="B186" s="57"/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</row>
    <row r="187" spans="1:16">
      <c r="A187" s="57"/>
      <c r="B187" s="57"/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</row>
    <row r="188" spans="1:16">
      <c r="A188" s="57"/>
      <c r="B188" s="57"/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</row>
    <row r="189" spans="1:16">
      <c r="A189" s="57"/>
      <c r="B189" s="57"/>
      <c r="C189" s="57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</row>
    <row r="190" spans="1:16">
      <c r="A190" s="57"/>
      <c r="B190" s="57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</row>
    <row r="191" spans="1:16">
      <c r="A191" s="57"/>
      <c r="B191" s="57"/>
      <c r="C191" s="57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</row>
    <row r="192" spans="1:16">
      <c r="A192" s="57"/>
      <c r="B192" s="57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</row>
    <row r="193" spans="1:16">
      <c r="A193" s="57"/>
      <c r="B193" s="57"/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</row>
    <row r="194" spans="1:16">
      <c r="A194" s="57"/>
      <c r="B194" s="57"/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</row>
    <row r="195" spans="1:16">
      <c r="A195" s="57"/>
      <c r="B195" s="57"/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</row>
    <row r="196" spans="1:16">
      <c r="A196" s="57"/>
      <c r="B196" s="57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</row>
    <row r="197" spans="1:16">
      <c r="A197" s="57"/>
      <c r="B197" s="57"/>
      <c r="C197" s="57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</row>
    <row r="198" spans="1:16">
      <c r="A198" s="57"/>
      <c r="B198" s="57"/>
      <c r="C198" s="57"/>
      <c r="D198" s="57"/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</row>
    <row r="199" spans="1:16">
      <c r="A199" s="57"/>
      <c r="B199" s="57"/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</row>
    <row r="200" spans="1:16">
      <c r="A200" s="57"/>
      <c r="B200" s="57"/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</row>
    <row r="201" spans="1:16">
      <c r="A201" s="57"/>
      <c r="B201" s="57"/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</row>
    <row r="202" spans="1:16">
      <c r="A202" s="57"/>
      <c r="B202" s="57"/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</row>
    <row r="203" spans="1:16">
      <c r="A203" s="57"/>
      <c r="B203" s="57"/>
      <c r="C203" s="57"/>
      <c r="D203" s="57"/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</row>
    <row r="204" spans="1:16">
      <c r="A204" s="57"/>
      <c r="B204" s="57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</row>
    <row r="205" spans="1:16">
      <c r="A205" s="57"/>
      <c r="B205" s="57"/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</row>
    <row r="206" spans="1:16">
      <c r="A206" s="57"/>
      <c r="B206" s="57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</row>
    <row r="207" spans="1:16">
      <c r="A207" s="57"/>
      <c r="B207" s="57"/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</row>
    <row r="208" spans="1:16">
      <c r="A208" s="57"/>
      <c r="B208" s="57"/>
      <c r="C208" s="57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</row>
    <row r="209" spans="1:16">
      <c r="A209" s="57"/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</row>
    <row r="210" spans="1:16">
      <c r="A210" s="57"/>
      <c r="B210" s="57"/>
      <c r="C210" s="57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</row>
    <row r="211" spans="1:16">
      <c r="A211" s="57"/>
      <c r="B211" s="57"/>
      <c r="C211" s="57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</row>
    <row r="212" spans="1:16">
      <c r="A212" s="57"/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</row>
    <row r="213" spans="1:16">
      <c r="A213" s="57"/>
      <c r="B213" s="57"/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</row>
    <row r="214" spans="1:16">
      <c r="A214" s="57"/>
      <c r="B214" s="57"/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</row>
    <row r="215" spans="1:16">
      <c r="A215" s="57"/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</row>
    <row r="216" spans="1:16">
      <c r="A216" s="57"/>
      <c r="B216" s="57"/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</row>
    <row r="217" spans="1:16">
      <c r="A217" s="57"/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</row>
    <row r="218" spans="1:16">
      <c r="A218" s="57"/>
      <c r="B218" s="57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</row>
    <row r="219" spans="1:16">
      <c r="A219" s="57"/>
      <c r="B219" s="57"/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</row>
    <row r="220" spans="1:16">
      <c r="A220" s="57"/>
      <c r="B220" s="57"/>
      <c r="C220" s="57"/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</row>
    <row r="221" spans="1:16">
      <c r="A221" s="57"/>
      <c r="B221" s="57"/>
      <c r="C221" s="57"/>
      <c r="D221" s="57"/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</row>
    <row r="222" spans="1:16">
      <c r="A222" s="57"/>
      <c r="B222" s="57"/>
      <c r="C222" s="57"/>
      <c r="D222" s="57"/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</row>
    <row r="223" spans="1:16">
      <c r="A223" s="57"/>
      <c r="B223" s="57"/>
      <c r="C223" s="57"/>
      <c r="D223" s="57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</row>
    <row r="224" spans="1:16">
      <c r="A224" s="57"/>
      <c r="B224" s="57"/>
      <c r="C224" s="57"/>
      <c r="D224" s="57"/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</row>
    <row r="225" spans="1:16">
      <c r="A225" s="57"/>
      <c r="B225" s="57"/>
      <c r="C225" s="57"/>
      <c r="D225" s="57"/>
      <c r="E225" s="57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</row>
    <row r="226" spans="1:16">
      <c r="A226" s="57"/>
      <c r="B226" s="57"/>
      <c r="C226" s="57"/>
      <c r="D226" s="57"/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</row>
    <row r="227" spans="1:16">
      <c r="A227" s="57"/>
      <c r="B227" s="57"/>
      <c r="C227" s="57"/>
      <c r="D227" s="57"/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</row>
    <row r="228" spans="1:16">
      <c r="A228" s="57"/>
      <c r="B228" s="57"/>
      <c r="C228" s="57"/>
      <c r="D228" s="57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</row>
    <row r="229" spans="1:16">
      <c r="A229" s="57"/>
      <c r="B229" s="57"/>
      <c r="C229" s="57"/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</row>
    <row r="230" spans="1:16">
      <c r="A230" s="57"/>
      <c r="B230" s="57"/>
      <c r="C230" s="57"/>
      <c r="D230" s="57"/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</row>
    <row r="231" spans="1:16">
      <c r="A231" s="57"/>
      <c r="B231" s="57"/>
      <c r="C231" s="57"/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</row>
    <row r="232" spans="1:16">
      <c r="A232" s="57"/>
      <c r="B232" s="57"/>
      <c r="C232" s="57"/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</row>
    <row r="233" spans="1:16">
      <c r="A233" s="57"/>
      <c r="B233" s="57"/>
      <c r="C233" s="57"/>
      <c r="D233" s="57"/>
      <c r="E233" s="57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</row>
    <row r="234" spans="1:16">
      <c r="A234" s="57"/>
      <c r="B234" s="57"/>
      <c r="C234" s="57"/>
      <c r="D234" s="57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</row>
    <row r="235" spans="1:16">
      <c r="A235" s="57"/>
      <c r="B235" s="57"/>
      <c r="C235" s="57"/>
      <c r="D235" s="57"/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</row>
    <row r="236" spans="1:16">
      <c r="A236" s="57"/>
      <c r="B236" s="57"/>
      <c r="C236" s="57"/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</row>
    <row r="237" spans="1:16">
      <c r="A237" s="57"/>
      <c r="B237" s="57"/>
      <c r="C237" s="57"/>
      <c r="D237" s="57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</row>
    <row r="238" spans="1:16">
      <c r="A238" s="57"/>
      <c r="B238" s="57"/>
      <c r="C238" s="57"/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</row>
    <row r="239" spans="1:16">
      <c r="A239" s="57"/>
      <c r="B239" s="57"/>
      <c r="C239" s="57"/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</row>
    <row r="240" spans="1:16">
      <c r="A240" s="57"/>
      <c r="B240" s="57"/>
      <c r="C240" s="57"/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</row>
    <row r="241" spans="1:16">
      <c r="A241" s="57"/>
      <c r="B241" s="57"/>
      <c r="C241" s="57"/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</row>
    <row r="242" spans="1:16">
      <c r="A242" s="57"/>
      <c r="B242" s="57"/>
      <c r="C242" s="57"/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</row>
    <row r="243" spans="1:16">
      <c r="A243" s="57"/>
      <c r="B243" s="57"/>
      <c r="C243" s="57"/>
      <c r="D243" s="57"/>
      <c r="E243" s="57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</row>
    <row r="244" spans="1:16">
      <c r="A244" s="57"/>
      <c r="B244" s="57"/>
      <c r="C244" s="57"/>
      <c r="D244" s="57"/>
      <c r="E244" s="57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</row>
    <row r="245" spans="1:16">
      <c r="A245" s="57"/>
      <c r="B245" s="57"/>
      <c r="C245" s="57"/>
      <c r="D245" s="57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</row>
    <row r="246" spans="1:16">
      <c r="A246" s="57"/>
      <c r="B246" s="57"/>
      <c r="C246" s="57"/>
      <c r="D246" s="57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</row>
    <row r="247" spans="1:16">
      <c r="A247" s="57"/>
      <c r="B247" s="57"/>
      <c r="C247" s="57"/>
      <c r="D247" s="57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</row>
    <row r="248" spans="1:16">
      <c r="A248" s="57"/>
      <c r="B248" s="57"/>
      <c r="C248" s="57"/>
      <c r="D248" s="57"/>
      <c r="E248" s="57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</row>
    <row r="249" spans="1:16">
      <c r="A249" s="57"/>
      <c r="B249" s="57"/>
      <c r="C249" s="57"/>
      <c r="D249" s="57"/>
      <c r="E249" s="57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</row>
    <row r="250" spans="1:16">
      <c r="A250" s="57"/>
      <c r="B250" s="57"/>
      <c r="C250" s="57"/>
      <c r="D250" s="57"/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</row>
    <row r="251" spans="1:16">
      <c r="A251" s="57"/>
      <c r="B251" s="57"/>
      <c r="C251" s="57"/>
      <c r="D251" s="57"/>
      <c r="E251" s="57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</row>
    <row r="252" spans="1:16">
      <c r="A252" s="57"/>
      <c r="B252" s="57"/>
      <c r="C252" s="57"/>
      <c r="D252" s="57"/>
      <c r="E252" s="57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</row>
    <row r="253" spans="1:16">
      <c r="A253" s="57"/>
      <c r="B253" s="57"/>
      <c r="C253" s="57"/>
      <c r="D253" s="57"/>
      <c r="E253" s="57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</row>
    <row r="254" spans="1:16">
      <c r="A254" s="57"/>
      <c r="B254" s="57"/>
      <c r="C254" s="57"/>
      <c r="D254" s="57"/>
      <c r="E254" s="57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</row>
    <row r="255" spans="1:16">
      <c r="A255" s="57"/>
      <c r="B255" s="57"/>
      <c r="C255" s="57"/>
      <c r="D255" s="57"/>
      <c r="E255" s="57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</row>
    <row r="256" spans="1:16">
      <c r="A256" s="57"/>
      <c r="B256" s="57"/>
      <c r="C256" s="57"/>
      <c r="D256" s="57"/>
      <c r="E256" s="57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</row>
    <row r="257" spans="1:16">
      <c r="A257" s="57"/>
      <c r="B257" s="57"/>
      <c r="C257" s="57"/>
      <c r="D257" s="57"/>
      <c r="E257" s="57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</row>
    <row r="258" spans="1:16">
      <c r="A258" s="57"/>
      <c r="B258" s="57"/>
      <c r="C258" s="57"/>
      <c r="D258" s="57"/>
      <c r="E258" s="57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</row>
    <row r="259" spans="1:16">
      <c r="A259" s="57"/>
      <c r="B259" s="57"/>
      <c r="C259" s="57"/>
      <c r="D259" s="57"/>
      <c r="E259" s="57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</row>
    <row r="260" spans="1:16">
      <c r="A260" s="57"/>
      <c r="B260" s="57"/>
      <c r="C260" s="57"/>
      <c r="D260" s="57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</row>
    <row r="261" spans="1:16">
      <c r="A261" s="57"/>
      <c r="B261" s="57"/>
      <c r="C261" s="57"/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</row>
    <row r="262" spans="1:16">
      <c r="A262" s="57"/>
      <c r="B262" s="57"/>
      <c r="C262" s="57"/>
      <c r="D262" s="57"/>
      <c r="E262" s="57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</row>
    <row r="263" spans="1:16">
      <c r="A263" s="57"/>
      <c r="B263" s="57"/>
      <c r="C263" s="57"/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</row>
    <row r="264" spans="1:16">
      <c r="A264" s="57"/>
      <c r="B264" s="57"/>
      <c r="C264" s="57"/>
      <c r="D264" s="57"/>
      <c r="E264" s="57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</row>
    <row r="265" spans="1:16">
      <c r="A265" s="57"/>
      <c r="B265" s="57"/>
      <c r="C265" s="57"/>
      <c r="D265" s="57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</row>
    <row r="266" spans="1:16">
      <c r="A266" s="57"/>
      <c r="B266" s="57"/>
      <c r="C266" s="57"/>
      <c r="D266" s="57"/>
      <c r="E266" s="57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</row>
    <row r="267" spans="1:16">
      <c r="A267" s="57"/>
      <c r="B267" s="57"/>
      <c r="C267" s="57"/>
      <c r="D267" s="57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</row>
    <row r="268" spans="1:16">
      <c r="A268" s="57"/>
      <c r="B268" s="57"/>
      <c r="C268" s="57"/>
      <c r="D268" s="57"/>
      <c r="E268" s="57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</row>
    <row r="269" spans="1:16">
      <c r="A269" s="57"/>
      <c r="B269" s="57"/>
      <c r="C269" s="57"/>
      <c r="D269" s="57"/>
      <c r="E269" s="57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</row>
    <row r="270" spans="1:16">
      <c r="A270" s="57"/>
      <c r="B270" s="57"/>
      <c r="C270" s="57"/>
      <c r="D270" s="57"/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</row>
    <row r="271" spans="1:16">
      <c r="A271" s="57"/>
      <c r="B271" s="57"/>
      <c r="C271" s="57"/>
      <c r="D271" s="57"/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</row>
    <row r="272" spans="1:16">
      <c r="A272" s="57"/>
      <c r="B272" s="57"/>
      <c r="C272" s="57"/>
      <c r="D272" s="57"/>
      <c r="E272" s="57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</row>
    <row r="273" spans="1:16">
      <c r="A273" s="57"/>
      <c r="B273" s="57"/>
      <c r="C273" s="57"/>
      <c r="D273" s="57"/>
      <c r="E273" s="57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</row>
    <row r="274" spans="1:16">
      <c r="A274" s="57"/>
      <c r="B274" s="57"/>
      <c r="C274" s="57"/>
      <c r="D274" s="57"/>
      <c r="E274" s="57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</row>
    <row r="275" spans="1:16">
      <c r="A275" s="57"/>
      <c r="B275" s="57"/>
      <c r="C275" s="57"/>
      <c r="D275" s="57"/>
      <c r="E275" s="57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</row>
    <row r="276" spans="1:16">
      <c r="A276" s="57"/>
      <c r="B276" s="57"/>
      <c r="C276" s="57"/>
      <c r="D276" s="57"/>
      <c r="E276" s="57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</row>
    <row r="277" spans="1:16">
      <c r="A277" s="57"/>
      <c r="B277" s="57"/>
      <c r="C277" s="57"/>
      <c r="D277" s="57"/>
      <c r="E277" s="57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</row>
    <row r="278" spans="1:16">
      <c r="A278" s="57"/>
      <c r="B278" s="57"/>
      <c r="C278" s="57"/>
      <c r="D278" s="57"/>
      <c r="E278" s="57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</row>
    <row r="279" spans="1:16">
      <c r="A279" s="57"/>
      <c r="B279" s="57"/>
      <c r="C279" s="57"/>
      <c r="D279" s="57"/>
      <c r="E279" s="57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</row>
    <row r="280" spans="1:16">
      <c r="A280" s="57"/>
      <c r="B280" s="57"/>
      <c r="C280" s="57"/>
      <c r="D280" s="57"/>
      <c r="E280" s="57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</row>
    <row r="281" spans="1:16">
      <c r="A281" s="57"/>
      <c r="B281" s="57"/>
      <c r="C281" s="57"/>
      <c r="D281" s="57"/>
      <c r="E281" s="57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</row>
    <row r="282" spans="1:16">
      <c r="A282" s="57"/>
      <c r="B282" s="57"/>
      <c r="C282" s="57"/>
      <c r="D282" s="57"/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</row>
    <row r="283" spans="1:16">
      <c r="A283" s="57"/>
      <c r="B283" s="57"/>
      <c r="C283" s="57"/>
      <c r="D283" s="57"/>
      <c r="E283" s="57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</row>
    <row r="284" spans="1:16">
      <c r="A284" s="57"/>
      <c r="B284" s="57"/>
      <c r="C284" s="57"/>
      <c r="D284" s="57"/>
      <c r="E284" s="57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</row>
    <row r="285" spans="1:16">
      <c r="A285" s="57"/>
      <c r="B285" s="57"/>
      <c r="C285" s="57"/>
      <c r="D285" s="57"/>
      <c r="E285" s="57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</row>
    <row r="286" spans="1:16">
      <c r="A286" s="57"/>
      <c r="B286" s="57"/>
      <c r="C286" s="57"/>
      <c r="D286" s="57"/>
      <c r="E286" s="57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</row>
    <row r="287" spans="1:16">
      <c r="C287" s="57"/>
    </row>
  </sheetData>
  <hyperlinks>
    <hyperlink ref="B16" location="'Solgt mengde '!A1" display="'Solgt mengde '!A1" xr:uid="{00000000-0004-0000-0000-000000000000}"/>
    <hyperlink ref="B18" location="'Feltoversikt '!A1" display="'Feltoversikt '!A1" xr:uid="{00000000-0004-0000-0000-000001000000}"/>
    <hyperlink ref="B20" location="'Reserver RK 1, 2 og 3  '!A1" display="'Reserver RK 1, 2 og 3  '!A1" xr:uid="{00000000-0004-0000-0000-000002000000}"/>
    <hyperlink ref="B32" location="'Funn RK 5F  Funn '!A1" display="'Funn RK 5F  Funn '!A1" xr:uid="{00000000-0004-0000-0000-000003000000}"/>
    <hyperlink ref="B34" location="'Funn RK 7F  Funn '!A1" display="'Funn RK 7F  Funn '!A1" xr:uid="{00000000-0004-0000-0000-000004000000}"/>
    <hyperlink ref="C46" r:id="rId1" display="Oljedirektoratet" xr:uid="{00000000-0004-0000-0000-000006000000}"/>
    <hyperlink ref="B41" location="'Tilstedeværende '!A1" display="'Tilstedeværende '!A1" xr:uid="{00000000-0004-0000-0000-000007000000}"/>
    <hyperlink ref="B11" location="'Totale ressurser per område'!A1" display="'Totale ressurser per område'!A1" xr:uid="{00000000-0004-0000-0000-000008000000}"/>
    <hyperlink ref="B13" location="'Totale ressurser pr res.kat '!A1" display="Totale utvinnbare petroleumsressurser på norsk kontinentalsokkel fordelt på ressursklasser" xr:uid="{00000000-0004-0000-0000-000009000000}"/>
    <hyperlink ref="B14" location="'Totale ressurser pr res.kat '!A1" display="Original Recoverable Petroleum Resources on the Norwegian Continental Shelf split on resource classes" xr:uid="{00000000-0004-0000-0000-00000A000000}"/>
    <hyperlink ref="B30" location="'Funn RK 4F Funn'!A1" display="'Funn RK 4F Funn'!A1" xr:uid="{00000000-0004-0000-0000-00000B000000}"/>
    <hyperlink ref="B7" r:id="rId2" xr:uid="{00000000-0004-0000-0000-00000C000000}"/>
    <hyperlink ref="B27" location="'Reserver RK 3 Funn '!A1" display="Reserver RK 3 - Funn" xr:uid="{00000000-0004-0000-0000-00000D000000}"/>
    <hyperlink ref="B28" location="'Reserver RK 3 Funn '!A1" display="Reserves in fields and discoveries in RC 3" xr:uid="{00000000-0004-0000-0000-00000E000000}"/>
    <hyperlink ref="B43" location="'UNCF  '!A1" display="UNFC klassifisering" xr:uid="{00000000-0004-0000-0000-00000F000000}"/>
    <hyperlink ref="B44" location="'UNCF  '!A1" display="United Nations Framework Classification for Resources" xr:uid="{00000000-0004-0000-0000-000010000000}"/>
    <hyperlink ref="B24" location="'Reserver RK 2F  Funn '!A1" display="Reserver RK 2F - Funn" xr:uid="{76E1056E-C889-4219-9E7B-F0E60B448760}"/>
    <hyperlink ref="B25" location="'Reserver RK 2F  Funn '!A1" display="Reserves in discoveries in RC 2F" xr:uid="{37E57643-0D76-419A-9540-C0859BAD960D}"/>
    <hyperlink ref="B8" r:id="rId3" xr:uid="{8F8C0975-29A3-41AE-8446-10007415EF39}"/>
    <hyperlink ref="B22" location="'Reserver RK 1 Funn '!A1" display="'Reserver RK 1 Funn '!A1" xr:uid="{50FE2181-7097-4A41-A1CE-CBF8C3A900AC}"/>
    <hyperlink ref="B36" location="'Funn i felt og funn '!A1" display="'Funn i felt og funn '!A1" xr:uid="{00000000-0004-0000-0000-000005000000}"/>
    <hyperlink ref="B38:B39" location="'Endringer RK 6 Funn'!A1" display="Endringer i RK6 funn der utvinning ikke er sannsynlig " xr:uid="{403130F6-04F8-4E46-B684-238192FD21E1}"/>
    <hyperlink ref="B39" location="'Endringer i RK 6 Funn'!A1" display="Changes in RK6 discoveries where production is not likely" xr:uid="{503D7E30-7D52-4E68-936D-C5E76E53ACF8}"/>
    <hyperlink ref="B38" location="'Endringer i RK 6 Funn'!A1" display="Endringer i RK6 funn hvor utvinning er lite sannsynlig " xr:uid="{1104A993-AFFF-495B-8B20-B3367877EFA5}"/>
  </hyperlinks>
  <pageMargins left="0.74803149606299213" right="0.74803149606299213" top="0.98425196850393704" bottom="0.98425196850393704" header="0.51181102362204722" footer="0.51181102362204722"/>
  <pageSetup paperSize="9" scale="71" orientation="landscape" horizontalDpi="300" verticalDpi="300" r:id="rId4"/>
  <headerFooter alignWithMargins="0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FFDB2-973C-4FD7-9AFE-D0ADA8BEDC31}">
  <sheetPr>
    <tabColor theme="0"/>
  </sheetPr>
  <dimension ref="A1:M36"/>
  <sheetViews>
    <sheetView workbookViewId="0">
      <selection activeCell="A33" sqref="A33"/>
    </sheetView>
  </sheetViews>
  <sheetFormatPr baseColWidth="10" defaultColWidth="11.41796875" defaultRowHeight="14.4"/>
  <cols>
    <col min="1" max="1" width="25.26171875" customWidth="1"/>
  </cols>
  <sheetData>
    <row r="1" spans="1:13" ht="20.25" customHeight="1">
      <c r="A1" s="491" t="s">
        <v>409</v>
      </c>
      <c r="B1" s="491"/>
      <c r="C1" s="491"/>
      <c r="D1" s="491"/>
      <c r="E1" s="491"/>
      <c r="F1" s="491"/>
      <c r="G1" s="491"/>
    </row>
    <row r="2" spans="1:13" ht="21" customHeight="1">
      <c r="A2" s="492" t="s">
        <v>410</v>
      </c>
      <c r="B2" s="492"/>
      <c r="C2" s="492"/>
      <c r="D2" s="492"/>
      <c r="E2" s="492"/>
      <c r="F2" s="492"/>
      <c r="G2" s="492"/>
    </row>
    <row r="3" spans="1:13" ht="14.7" thickBot="1"/>
    <row r="4" spans="1:13">
      <c r="A4" s="493" t="s">
        <v>411</v>
      </c>
      <c r="B4" s="189" t="s">
        <v>288</v>
      </c>
      <c r="C4" s="190" t="s">
        <v>289</v>
      </c>
      <c r="D4" s="190" t="s">
        <v>412</v>
      </c>
      <c r="E4" s="190" t="s">
        <v>413</v>
      </c>
      <c r="F4" s="495" t="s">
        <v>414</v>
      </c>
      <c r="G4" s="191" t="s">
        <v>415</v>
      </c>
    </row>
    <row r="5" spans="1:13" ht="25.5">
      <c r="A5" s="494"/>
      <c r="B5" s="192" t="s">
        <v>416</v>
      </c>
      <c r="C5" s="193" t="s">
        <v>417</v>
      </c>
      <c r="D5" s="193" t="s">
        <v>418</v>
      </c>
      <c r="E5" s="193" t="s">
        <v>419</v>
      </c>
      <c r="F5" s="496"/>
      <c r="G5" s="194" t="s">
        <v>420</v>
      </c>
    </row>
    <row r="6" spans="1:13">
      <c r="A6" s="497" t="s">
        <v>421</v>
      </c>
      <c r="B6" s="195" t="s">
        <v>422</v>
      </c>
      <c r="C6" s="196" t="s">
        <v>423</v>
      </c>
      <c r="D6" s="196" t="s">
        <v>37</v>
      </c>
      <c r="E6" s="196" t="s">
        <v>422</v>
      </c>
      <c r="F6" s="197" t="s">
        <v>422</v>
      </c>
      <c r="G6" s="499"/>
    </row>
    <row r="7" spans="1:13" ht="14.7" thickBot="1">
      <c r="A7" s="498"/>
      <c r="B7" s="198" t="s">
        <v>424</v>
      </c>
      <c r="C7" s="199" t="s">
        <v>425</v>
      </c>
      <c r="D7" s="199" t="s">
        <v>37</v>
      </c>
      <c r="E7" s="199" t="s">
        <v>424</v>
      </c>
      <c r="F7" s="200" t="s">
        <v>424</v>
      </c>
      <c r="G7" s="500"/>
    </row>
    <row r="8" spans="1:13">
      <c r="A8" s="201" t="s">
        <v>426</v>
      </c>
      <c r="B8" s="202">
        <v>0.08</v>
      </c>
      <c r="C8" s="202">
        <v>0.55000000000000004</v>
      </c>
      <c r="D8" s="202">
        <v>0</v>
      </c>
      <c r="E8" s="202">
        <v>0</v>
      </c>
      <c r="F8" s="203">
        <v>0.62</v>
      </c>
      <c r="G8" s="204">
        <v>2013</v>
      </c>
      <c r="I8" s="347"/>
      <c r="J8" s="347"/>
      <c r="K8" s="347"/>
      <c r="L8" s="347"/>
      <c r="M8" s="347"/>
    </row>
    <row r="9" spans="1:13" ht="16.5">
      <c r="A9" s="201" t="s">
        <v>427</v>
      </c>
      <c r="B9" s="202">
        <v>2.98</v>
      </c>
      <c r="C9" s="202">
        <v>8.9700000000000006</v>
      </c>
      <c r="D9" s="202">
        <v>0.26</v>
      </c>
      <c r="E9" s="202">
        <v>0</v>
      </c>
      <c r="F9" s="205">
        <v>12.45</v>
      </c>
      <c r="G9" s="204">
        <v>2020</v>
      </c>
      <c r="I9" s="347"/>
      <c r="J9" s="347"/>
      <c r="K9" s="347"/>
      <c r="L9" s="347"/>
      <c r="M9" s="347"/>
    </row>
    <row r="10" spans="1:13">
      <c r="A10" s="201" t="s">
        <v>428</v>
      </c>
      <c r="B10" s="202">
        <v>1.92</v>
      </c>
      <c r="C10" s="202">
        <v>0.87</v>
      </c>
      <c r="D10" s="202">
        <v>0.19</v>
      </c>
      <c r="E10" s="202">
        <v>0</v>
      </c>
      <c r="F10" s="205">
        <v>3.16</v>
      </c>
      <c r="G10" s="204">
        <v>2016</v>
      </c>
      <c r="I10" s="347"/>
      <c r="J10" s="347"/>
      <c r="K10" s="347"/>
      <c r="L10" s="347"/>
      <c r="M10" s="347"/>
    </row>
    <row r="11" spans="1:13" ht="16.5">
      <c r="A11" s="201" t="s">
        <v>429</v>
      </c>
      <c r="B11" s="202">
        <v>9</v>
      </c>
      <c r="C11" s="202">
        <v>0</v>
      </c>
      <c r="D11" s="202">
        <v>0</v>
      </c>
      <c r="E11" s="202">
        <v>0</v>
      </c>
      <c r="F11" s="205">
        <v>9</v>
      </c>
      <c r="G11" s="204">
        <v>2012</v>
      </c>
      <c r="I11" s="347"/>
      <c r="J11" s="347"/>
      <c r="K11" s="347"/>
      <c r="L11" s="347"/>
      <c r="M11" s="347"/>
    </row>
    <row r="12" spans="1:13">
      <c r="A12" s="201" t="s">
        <v>430</v>
      </c>
      <c r="B12" s="202">
        <v>0</v>
      </c>
      <c r="C12" s="202">
        <v>30.49</v>
      </c>
      <c r="D12" s="202">
        <v>0</v>
      </c>
      <c r="E12" s="202">
        <v>0.8</v>
      </c>
      <c r="F12" s="205">
        <v>31.29</v>
      </c>
      <c r="G12" s="204">
        <v>2005</v>
      </c>
      <c r="I12" s="347"/>
      <c r="J12" s="347"/>
      <c r="K12" s="347"/>
      <c r="L12" s="347"/>
      <c r="M12" s="347"/>
    </row>
    <row r="13" spans="1:13" ht="16.5">
      <c r="A13" s="201" t="s">
        <v>431</v>
      </c>
      <c r="B13" s="202">
        <v>0</v>
      </c>
      <c r="C13" s="202">
        <v>11.01</v>
      </c>
      <c r="D13" s="202">
        <v>0.17</v>
      </c>
      <c r="E13" s="202">
        <v>0.39</v>
      </c>
      <c r="F13" s="205">
        <v>11.73</v>
      </c>
      <c r="G13" s="204">
        <v>1981</v>
      </c>
      <c r="I13" s="347"/>
      <c r="J13" s="347"/>
      <c r="K13" s="347"/>
      <c r="L13" s="347"/>
      <c r="M13" s="347"/>
    </row>
    <row r="14" spans="1:13" ht="16.5">
      <c r="A14" s="201" t="s">
        <v>432</v>
      </c>
      <c r="B14" s="202">
        <v>12.58</v>
      </c>
      <c r="C14" s="202">
        <v>6.7</v>
      </c>
      <c r="D14" s="202">
        <v>0</v>
      </c>
      <c r="E14" s="202">
        <v>0</v>
      </c>
      <c r="F14" s="205">
        <v>19.28</v>
      </c>
      <c r="G14" s="204">
        <v>2014</v>
      </c>
      <c r="I14" s="347"/>
      <c r="J14" s="347"/>
      <c r="K14" s="347"/>
      <c r="L14" s="347"/>
      <c r="M14" s="347"/>
    </row>
    <row r="15" spans="1:13" ht="16.5">
      <c r="A15" s="206" t="s">
        <v>433</v>
      </c>
      <c r="B15" s="207">
        <v>71.790000000000006</v>
      </c>
      <c r="C15" s="207">
        <v>0</v>
      </c>
      <c r="D15" s="207">
        <v>0</v>
      </c>
      <c r="E15" s="207">
        <v>0</v>
      </c>
      <c r="F15" s="208">
        <v>71.790000000000006</v>
      </c>
      <c r="G15" s="209">
        <v>2013</v>
      </c>
      <c r="I15" s="347"/>
      <c r="J15" s="347"/>
      <c r="K15" s="347"/>
      <c r="L15" s="347"/>
      <c r="M15" s="347"/>
    </row>
    <row r="16" spans="1:13" ht="14.7" thickBot="1">
      <c r="A16" s="210" t="s">
        <v>403</v>
      </c>
      <c r="B16" s="211">
        <v>98.35</v>
      </c>
      <c r="C16" s="211">
        <v>58.59</v>
      </c>
      <c r="D16" s="211">
        <v>0.63</v>
      </c>
      <c r="E16" s="211">
        <v>1.19</v>
      </c>
      <c r="F16" s="211">
        <v>159.32</v>
      </c>
      <c r="G16" s="212"/>
      <c r="I16" s="347"/>
      <c r="J16" s="347"/>
      <c r="K16" s="347"/>
      <c r="L16" s="347"/>
      <c r="M16" s="347"/>
    </row>
    <row r="19" spans="1:8">
      <c r="A19" s="213" t="s">
        <v>434</v>
      </c>
      <c r="B19" s="214"/>
      <c r="C19" s="214"/>
      <c r="D19" s="214"/>
      <c r="E19" s="214"/>
      <c r="F19" s="214"/>
      <c r="G19" s="214"/>
      <c r="H19" s="89"/>
    </row>
    <row r="20" spans="1:8">
      <c r="A20" s="215" t="s">
        <v>404</v>
      </c>
      <c r="B20" s="215"/>
      <c r="C20" s="215"/>
      <c r="D20" s="215"/>
      <c r="E20" s="89"/>
      <c r="F20" s="216"/>
      <c r="G20" s="214"/>
      <c r="H20" s="89"/>
    </row>
    <row r="21" spans="1:8">
      <c r="A21" s="215" t="s">
        <v>435</v>
      </c>
      <c r="B21" s="215"/>
      <c r="C21" s="215"/>
      <c r="D21" s="215"/>
      <c r="E21" s="89"/>
      <c r="F21" s="216"/>
      <c r="G21" s="214"/>
      <c r="H21" s="89"/>
    </row>
    <row r="22" spans="1:8">
      <c r="A22" s="215" t="s">
        <v>436</v>
      </c>
      <c r="B22" s="215"/>
      <c r="C22" s="215"/>
      <c r="D22" s="215"/>
      <c r="E22" s="89"/>
      <c r="F22" s="216"/>
      <c r="G22" s="214"/>
      <c r="H22" s="89"/>
    </row>
    <row r="23" spans="1:8">
      <c r="A23" s="217" t="s">
        <v>437</v>
      </c>
      <c r="B23" s="217"/>
      <c r="C23" s="217"/>
      <c r="D23" s="215"/>
      <c r="E23" s="218"/>
      <c r="F23" s="218"/>
      <c r="G23" s="89"/>
      <c r="H23" s="89"/>
    </row>
    <row r="24" spans="1:8">
      <c r="A24" s="215" t="s">
        <v>438</v>
      </c>
      <c r="B24" s="215"/>
      <c r="C24" s="215"/>
      <c r="D24" s="215"/>
      <c r="E24" s="218"/>
      <c r="F24" s="218"/>
      <c r="G24" s="89"/>
      <c r="H24" s="89"/>
    </row>
    <row r="25" spans="1:8">
      <c r="A25" s="215" t="s">
        <v>439</v>
      </c>
      <c r="B25" s="215"/>
      <c r="C25" s="215"/>
      <c r="D25" s="215"/>
      <c r="E25" s="218"/>
      <c r="F25" s="218"/>
      <c r="G25" s="89"/>
      <c r="H25" s="89"/>
    </row>
    <row r="26" spans="1:8">
      <c r="A26" s="215" t="s">
        <v>440</v>
      </c>
      <c r="B26" s="215"/>
      <c r="C26" s="215"/>
      <c r="D26" s="215"/>
      <c r="E26" s="218"/>
      <c r="F26" s="218"/>
      <c r="G26" s="89"/>
      <c r="H26" s="89"/>
    </row>
    <row r="27" spans="1:8">
      <c r="A27" s="89"/>
      <c r="B27" s="215"/>
      <c r="C27" s="215"/>
      <c r="D27" s="215"/>
      <c r="E27" s="218"/>
      <c r="F27" s="218"/>
      <c r="G27" s="89"/>
      <c r="H27" s="89"/>
    </row>
    <row r="28" spans="1:8">
      <c r="A28" s="89"/>
      <c r="B28" s="89"/>
      <c r="C28" s="89"/>
      <c r="D28" s="89"/>
      <c r="E28" s="89"/>
      <c r="F28" s="89"/>
      <c r="G28" s="89"/>
      <c r="H28" s="89"/>
    </row>
    <row r="29" spans="1:8">
      <c r="A29" s="219" t="s">
        <v>441</v>
      </c>
      <c r="B29" s="215"/>
      <c r="C29" s="215"/>
      <c r="D29" s="215"/>
      <c r="E29" s="215"/>
      <c r="F29" s="215"/>
      <c r="G29" s="215"/>
      <c r="H29" s="89"/>
    </row>
    <row r="30" spans="1:8">
      <c r="A30" s="219" t="s">
        <v>397</v>
      </c>
      <c r="B30" s="219"/>
      <c r="C30" s="219"/>
      <c r="D30" s="219"/>
      <c r="E30" s="215"/>
      <c r="F30" s="215"/>
      <c r="G30" s="215"/>
      <c r="H30" s="89"/>
    </row>
    <row r="31" spans="1:8">
      <c r="A31" s="219" t="s">
        <v>442</v>
      </c>
      <c r="B31" s="219"/>
      <c r="C31" s="219"/>
      <c r="D31" s="219"/>
      <c r="E31" s="215"/>
      <c r="F31" s="215"/>
      <c r="G31" s="215"/>
      <c r="H31" s="89"/>
    </row>
    <row r="32" spans="1:8">
      <c r="A32" s="219" t="s">
        <v>443</v>
      </c>
      <c r="B32" s="219"/>
      <c r="C32" s="219"/>
      <c r="D32" s="219"/>
      <c r="E32" s="215"/>
      <c r="F32" s="215"/>
      <c r="G32" s="215"/>
      <c r="H32" s="89"/>
    </row>
    <row r="33" spans="1:8">
      <c r="A33" s="219" t="s">
        <v>444</v>
      </c>
      <c r="B33" s="219"/>
      <c r="C33" s="219"/>
      <c r="D33" s="219"/>
      <c r="E33" s="219"/>
      <c r="F33" s="215"/>
      <c r="G33" s="215"/>
      <c r="H33" s="89"/>
    </row>
    <row r="34" spans="1:8">
      <c r="A34" s="219" t="s">
        <v>445</v>
      </c>
      <c r="B34" s="89"/>
      <c r="C34" s="89"/>
      <c r="D34" s="89"/>
      <c r="E34" s="89"/>
      <c r="F34" s="89"/>
      <c r="G34" s="89"/>
      <c r="H34" s="89"/>
    </row>
    <row r="35" spans="1:8">
      <c r="A35" s="219" t="s">
        <v>446</v>
      </c>
      <c r="B35" s="89"/>
      <c r="C35" s="89"/>
      <c r="D35" s="89"/>
      <c r="E35" s="89"/>
      <c r="F35" s="89"/>
      <c r="G35" s="89"/>
      <c r="H35" s="89"/>
    </row>
    <row r="36" spans="1:8">
      <c r="A36" s="219" t="s">
        <v>447</v>
      </c>
    </row>
  </sheetData>
  <mergeCells count="6">
    <mergeCell ref="A1:G1"/>
    <mergeCell ref="A2:G2"/>
    <mergeCell ref="A4:A5"/>
    <mergeCell ref="F4:F5"/>
    <mergeCell ref="A6:A7"/>
    <mergeCell ref="G6:G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B4A1D-D81F-4E95-ABDA-4E2AF6558CA3}">
  <sheetPr>
    <tabColor theme="0"/>
  </sheetPr>
  <dimension ref="A1:H74"/>
  <sheetViews>
    <sheetView workbookViewId="0">
      <selection sqref="A1:E1"/>
    </sheetView>
  </sheetViews>
  <sheetFormatPr baseColWidth="10" defaultColWidth="11.41796875" defaultRowHeight="14.4"/>
  <cols>
    <col min="1" max="1" width="33.578125" customWidth="1"/>
  </cols>
  <sheetData>
    <row r="1" spans="1:7" ht="42" customHeight="1">
      <c r="A1" s="501" t="s">
        <v>448</v>
      </c>
      <c r="B1" s="501"/>
      <c r="C1" s="501"/>
      <c r="D1" s="501"/>
      <c r="E1" s="501"/>
    </row>
    <row r="2" spans="1:7" ht="15">
      <c r="A2" s="502" t="s">
        <v>449</v>
      </c>
      <c r="B2" s="502"/>
      <c r="C2" s="502"/>
      <c r="D2" s="502"/>
      <c r="E2" s="502"/>
    </row>
    <row r="4" spans="1:7" ht="14.7" thickBot="1"/>
    <row r="5" spans="1:7">
      <c r="A5" s="220" t="s">
        <v>411</v>
      </c>
      <c r="B5" s="190" t="s">
        <v>288</v>
      </c>
      <c r="C5" s="190" t="s">
        <v>289</v>
      </c>
      <c r="D5" s="190" t="s">
        <v>412</v>
      </c>
      <c r="E5" s="190" t="s">
        <v>413</v>
      </c>
      <c r="F5" s="503" t="s">
        <v>414</v>
      </c>
      <c r="G5" s="191" t="s">
        <v>415</v>
      </c>
    </row>
    <row r="6" spans="1:7" ht="25.5">
      <c r="A6" s="221" t="s">
        <v>421</v>
      </c>
      <c r="B6" s="193" t="s">
        <v>416</v>
      </c>
      <c r="C6" s="193" t="s">
        <v>417</v>
      </c>
      <c r="D6" s="193" t="s">
        <v>418</v>
      </c>
      <c r="E6" s="193" t="s">
        <v>419</v>
      </c>
      <c r="F6" s="504"/>
      <c r="G6" s="194" t="s">
        <v>420</v>
      </c>
    </row>
    <row r="7" spans="1:7">
      <c r="A7" s="505"/>
      <c r="B7" s="196" t="s">
        <v>422</v>
      </c>
      <c r="C7" s="196" t="s">
        <v>423</v>
      </c>
      <c r="D7" s="196" t="s">
        <v>37</v>
      </c>
      <c r="E7" s="196" t="s">
        <v>422</v>
      </c>
      <c r="F7" s="196" t="s">
        <v>422</v>
      </c>
      <c r="G7" s="499"/>
    </row>
    <row r="8" spans="1:7" ht="14.7" thickBot="1">
      <c r="A8" s="506"/>
      <c r="B8" s="199" t="s">
        <v>424</v>
      </c>
      <c r="C8" s="199" t="s">
        <v>425</v>
      </c>
      <c r="D8" s="199" t="s">
        <v>37</v>
      </c>
      <c r="E8" s="199" t="s">
        <v>424</v>
      </c>
      <c r="F8" s="199" t="s">
        <v>424</v>
      </c>
      <c r="G8" s="500"/>
    </row>
    <row r="9" spans="1:7">
      <c r="A9" s="222" t="s">
        <v>450</v>
      </c>
      <c r="B9" s="202">
        <v>1.82</v>
      </c>
      <c r="C9" s="202">
        <v>0.4</v>
      </c>
      <c r="D9" s="202">
        <v>0</v>
      </c>
      <c r="E9" s="202">
        <v>0</v>
      </c>
      <c r="F9" s="202">
        <v>2.2200000000000002</v>
      </c>
      <c r="G9" s="223">
        <v>2020</v>
      </c>
    </row>
    <row r="10" spans="1:7">
      <c r="A10" s="224" t="s">
        <v>451</v>
      </c>
      <c r="B10" s="202">
        <v>0.78</v>
      </c>
      <c r="C10" s="202">
        <v>0.49</v>
      </c>
      <c r="D10" s="202">
        <v>0</v>
      </c>
      <c r="E10" s="202">
        <v>0</v>
      </c>
      <c r="F10" s="202">
        <v>1.27</v>
      </c>
      <c r="G10" s="225">
        <v>1982</v>
      </c>
    </row>
    <row r="11" spans="1:7">
      <c r="A11" s="224" t="s">
        <v>452</v>
      </c>
      <c r="B11" s="202">
        <v>0.8</v>
      </c>
      <c r="C11" s="202">
        <v>3.4</v>
      </c>
      <c r="D11" s="202">
        <v>0</v>
      </c>
      <c r="E11" s="202">
        <v>0</v>
      </c>
      <c r="F11" s="202">
        <v>4.2</v>
      </c>
      <c r="G11" s="225">
        <v>1985</v>
      </c>
    </row>
    <row r="12" spans="1:7">
      <c r="A12" s="224" t="s">
        <v>453</v>
      </c>
      <c r="B12" s="202">
        <v>1.25</v>
      </c>
      <c r="C12" s="202">
        <v>0.24</v>
      </c>
      <c r="D12" s="202">
        <v>0</v>
      </c>
      <c r="E12" s="202">
        <v>0</v>
      </c>
      <c r="F12" s="202">
        <v>1.49</v>
      </c>
      <c r="G12" s="225">
        <v>2019</v>
      </c>
    </row>
    <row r="13" spans="1:7">
      <c r="A13" s="224" t="s">
        <v>454</v>
      </c>
      <c r="B13" s="202">
        <v>0.44</v>
      </c>
      <c r="C13" s="202">
        <v>5.49</v>
      </c>
      <c r="D13" s="202">
        <v>0</v>
      </c>
      <c r="E13" s="202">
        <v>0</v>
      </c>
      <c r="F13" s="202">
        <v>5.94</v>
      </c>
      <c r="G13" s="225">
        <v>2009</v>
      </c>
    </row>
    <row r="14" spans="1:7">
      <c r="A14" s="224" t="s">
        <v>455</v>
      </c>
      <c r="B14" s="202">
        <v>4.78</v>
      </c>
      <c r="C14" s="202">
        <v>2.87</v>
      </c>
      <c r="D14" s="202">
        <v>0</v>
      </c>
      <c r="E14" s="202">
        <v>0</v>
      </c>
      <c r="F14" s="202">
        <v>7.65</v>
      </c>
      <c r="G14" s="225">
        <v>2021</v>
      </c>
    </row>
    <row r="15" spans="1:7">
      <c r="A15" s="224" t="s">
        <v>456</v>
      </c>
      <c r="B15" s="202">
        <v>4.45</v>
      </c>
      <c r="C15" s="202">
        <v>2.14</v>
      </c>
      <c r="D15" s="202">
        <v>0</v>
      </c>
      <c r="E15" s="202">
        <v>0</v>
      </c>
      <c r="F15" s="202">
        <v>6.59</v>
      </c>
      <c r="G15" s="225">
        <v>2023</v>
      </c>
    </row>
    <row r="16" spans="1:7" ht="16.5">
      <c r="A16" s="224" t="s">
        <v>457</v>
      </c>
      <c r="B16" s="202">
        <v>0.9</v>
      </c>
      <c r="C16" s="202">
        <v>3.66</v>
      </c>
      <c r="D16" s="202">
        <v>0.01</v>
      </c>
      <c r="E16" s="202">
        <v>0</v>
      </c>
      <c r="F16" s="202">
        <v>4.58</v>
      </c>
      <c r="G16" s="225">
        <v>2014</v>
      </c>
    </row>
    <row r="17" spans="1:7" ht="16.5">
      <c r="A17" s="224" t="s">
        <v>458</v>
      </c>
      <c r="B17" s="202">
        <v>1.17</v>
      </c>
      <c r="C17" s="202">
        <v>3.18</v>
      </c>
      <c r="D17" s="202">
        <v>0.49</v>
      </c>
      <c r="E17" s="202">
        <v>0</v>
      </c>
      <c r="F17" s="202">
        <v>5.27</v>
      </c>
      <c r="G17" s="225">
        <v>1996</v>
      </c>
    </row>
    <row r="18" spans="1:7">
      <c r="A18" s="224" t="s">
        <v>459</v>
      </c>
      <c r="B18" s="202">
        <v>0.5</v>
      </c>
      <c r="C18" s="202">
        <v>4.88</v>
      </c>
      <c r="D18" s="202">
        <v>0.43</v>
      </c>
      <c r="E18" s="202">
        <v>0</v>
      </c>
      <c r="F18" s="202">
        <v>6.2</v>
      </c>
      <c r="G18" s="225">
        <v>2008</v>
      </c>
    </row>
    <row r="19" spans="1:7" ht="16.5">
      <c r="A19" s="224" t="s">
        <v>460</v>
      </c>
      <c r="B19" s="202">
        <v>5.88</v>
      </c>
      <c r="C19" s="202">
        <v>1.2</v>
      </c>
      <c r="D19" s="202">
        <v>0.28000000000000003</v>
      </c>
      <c r="E19" s="202">
        <v>0</v>
      </c>
      <c r="F19" s="202">
        <v>7.61</v>
      </c>
      <c r="G19" s="225">
        <v>2020</v>
      </c>
    </row>
    <row r="20" spans="1:7">
      <c r="A20" s="224" t="s">
        <v>461</v>
      </c>
      <c r="B20" s="202">
        <v>3.21</v>
      </c>
      <c r="C20" s="202">
        <v>3.37</v>
      </c>
      <c r="D20" s="202">
        <v>0</v>
      </c>
      <c r="E20" s="202">
        <v>0</v>
      </c>
      <c r="F20" s="202">
        <v>6.58</v>
      </c>
      <c r="G20" s="225">
        <v>2021</v>
      </c>
    </row>
    <row r="21" spans="1:7">
      <c r="A21" s="224" t="s">
        <v>462</v>
      </c>
      <c r="B21" s="202">
        <v>5.55</v>
      </c>
      <c r="C21" s="202">
        <v>0.54</v>
      </c>
      <c r="D21" s="202">
        <v>0</v>
      </c>
      <c r="E21" s="202">
        <v>0</v>
      </c>
      <c r="F21" s="202">
        <v>6.09</v>
      </c>
      <c r="G21" s="225">
        <v>2022</v>
      </c>
    </row>
    <row r="22" spans="1:7" ht="16.5">
      <c r="A22" s="224" t="s">
        <v>463</v>
      </c>
      <c r="B22" s="202">
        <v>1.3</v>
      </c>
      <c r="C22" s="202">
        <v>0.6</v>
      </c>
      <c r="D22" s="202">
        <v>0.18</v>
      </c>
      <c r="E22" s="202">
        <v>0</v>
      </c>
      <c r="F22" s="202">
        <v>2.2400000000000002</v>
      </c>
      <c r="G22" s="225">
        <v>2015</v>
      </c>
    </row>
    <row r="23" spans="1:7">
      <c r="A23" s="224" t="s">
        <v>464</v>
      </c>
      <c r="B23" s="202">
        <v>2.63</v>
      </c>
      <c r="C23" s="202">
        <v>0.39</v>
      </c>
      <c r="D23" s="202">
        <v>0</v>
      </c>
      <c r="E23" s="202">
        <v>0</v>
      </c>
      <c r="F23" s="202">
        <v>3.02</v>
      </c>
      <c r="G23" s="225">
        <v>2020</v>
      </c>
    </row>
    <row r="24" spans="1:7">
      <c r="A24" s="224" t="s">
        <v>465</v>
      </c>
      <c r="B24" s="202">
        <v>9.67</v>
      </c>
      <c r="C24" s="202">
        <v>6.87</v>
      </c>
      <c r="D24" s="202">
        <v>0.19</v>
      </c>
      <c r="E24" s="202">
        <v>0</v>
      </c>
      <c r="F24" s="202">
        <v>16.91</v>
      </c>
      <c r="G24" s="225">
        <v>2009</v>
      </c>
    </row>
    <row r="25" spans="1:7">
      <c r="A25" s="224" t="s">
        <v>466</v>
      </c>
      <c r="B25" s="202">
        <v>0</v>
      </c>
      <c r="C25" s="202">
        <v>27.1</v>
      </c>
      <c r="D25" s="202">
        <v>0</v>
      </c>
      <c r="E25" s="202">
        <v>0</v>
      </c>
      <c r="F25" s="202">
        <v>27.1</v>
      </c>
      <c r="G25" s="225">
        <v>2005</v>
      </c>
    </row>
    <row r="26" spans="1:7">
      <c r="A26" s="224" t="s">
        <v>467</v>
      </c>
      <c r="B26" s="202">
        <v>2.72</v>
      </c>
      <c r="C26" s="202">
        <v>1.28</v>
      </c>
      <c r="D26" s="202">
        <v>0.16</v>
      </c>
      <c r="E26" s="202">
        <v>0</v>
      </c>
      <c r="F26" s="202">
        <v>4.3</v>
      </c>
      <c r="G26" s="225">
        <v>2022</v>
      </c>
    </row>
    <row r="27" spans="1:7">
      <c r="A27" s="224" t="s">
        <v>468</v>
      </c>
      <c r="B27" s="202">
        <v>0.43</v>
      </c>
      <c r="C27" s="202">
        <v>1.18</v>
      </c>
      <c r="D27" s="202">
        <v>0.27</v>
      </c>
      <c r="E27" s="202">
        <v>0</v>
      </c>
      <c r="F27" s="202">
        <v>2.12</v>
      </c>
      <c r="G27" s="225">
        <v>1988</v>
      </c>
    </row>
    <row r="28" spans="1:7">
      <c r="A28" s="224" t="s">
        <v>469</v>
      </c>
      <c r="B28" s="202">
        <v>1.01</v>
      </c>
      <c r="C28" s="202">
        <v>0.72</v>
      </c>
      <c r="D28" s="202">
        <v>0.09</v>
      </c>
      <c r="E28" s="202">
        <v>0</v>
      </c>
      <c r="F28" s="202">
        <v>1.91</v>
      </c>
      <c r="G28" s="225">
        <v>1997</v>
      </c>
    </row>
    <row r="29" spans="1:7" ht="16.5">
      <c r="A29" s="224" t="s">
        <v>470</v>
      </c>
      <c r="B29" s="202">
        <v>6.65</v>
      </c>
      <c r="C29" s="202">
        <v>1.95</v>
      </c>
      <c r="D29" s="202">
        <v>0.39</v>
      </c>
      <c r="E29" s="202">
        <v>0</v>
      </c>
      <c r="F29" s="202">
        <v>9.34</v>
      </c>
      <c r="G29" s="225">
        <v>2020</v>
      </c>
    </row>
    <row r="30" spans="1:7">
      <c r="A30" s="224" t="s">
        <v>471</v>
      </c>
      <c r="B30" s="202">
        <v>1.22</v>
      </c>
      <c r="C30" s="202">
        <v>5.35</v>
      </c>
      <c r="D30" s="202">
        <v>1.73</v>
      </c>
      <c r="E30" s="202">
        <v>0</v>
      </c>
      <c r="F30" s="202">
        <v>9.86</v>
      </c>
      <c r="G30" s="225">
        <v>2008</v>
      </c>
    </row>
    <row r="31" spans="1:7" ht="16.5">
      <c r="A31" s="224" t="s">
        <v>472</v>
      </c>
      <c r="B31" s="202">
        <v>0.33</v>
      </c>
      <c r="C31" s="202">
        <v>2.14</v>
      </c>
      <c r="D31" s="202">
        <v>0.69</v>
      </c>
      <c r="E31" s="202">
        <v>0</v>
      </c>
      <c r="F31" s="202">
        <v>3.79</v>
      </c>
      <c r="G31" s="225">
        <v>2016</v>
      </c>
    </row>
    <row r="32" spans="1:7">
      <c r="A32" s="224" t="s">
        <v>473</v>
      </c>
      <c r="B32" s="202">
        <v>1.45</v>
      </c>
      <c r="C32" s="202">
        <v>0.83</v>
      </c>
      <c r="D32" s="202">
        <v>7.0000000000000007E-2</v>
      </c>
      <c r="E32" s="202">
        <v>0</v>
      </c>
      <c r="F32" s="202">
        <v>2.41</v>
      </c>
      <c r="G32" s="225">
        <v>2022</v>
      </c>
    </row>
    <row r="33" spans="1:7">
      <c r="A33" s="224" t="s">
        <v>474</v>
      </c>
      <c r="B33" s="202">
        <v>0.17</v>
      </c>
      <c r="C33" s="202">
        <v>3.13</v>
      </c>
      <c r="D33" s="202">
        <v>0.1</v>
      </c>
      <c r="E33" s="202">
        <v>0</v>
      </c>
      <c r="F33" s="202">
        <v>3.5</v>
      </c>
      <c r="G33" s="225">
        <v>2022</v>
      </c>
    </row>
    <row r="34" spans="1:7">
      <c r="A34" s="224" t="s">
        <v>475</v>
      </c>
      <c r="B34" s="202">
        <v>1.34</v>
      </c>
      <c r="C34" s="202">
        <v>0.83</v>
      </c>
      <c r="D34" s="202">
        <v>7.0000000000000007E-2</v>
      </c>
      <c r="E34" s="202">
        <v>0</v>
      </c>
      <c r="F34" s="202">
        <v>2.2999999999999998</v>
      </c>
      <c r="G34" s="225">
        <v>2022</v>
      </c>
    </row>
    <row r="35" spans="1:7" ht="16.5">
      <c r="A35" s="224" t="s">
        <v>476</v>
      </c>
      <c r="B35" s="202">
        <v>1.38</v>
      </c>
      <c r="C35" s="202">
        <v>6.47</v>
      </c>
      <c r="D35" s="202">
        <v>0.28000000000000003</v>
      </c>
      <c r="E35" s="202">
        <v>0</v>
      </c>
      <c r="F35" s="202">
        <v>8.39</v>
      </c>
      <c r="G35" s="225">
        <v>2021</v>
      </c>
    </row>
    <row r="36" spans="1:7">
      <c r="A36" s="224" t="s">
        <v>477</v>
      </c>
      <c r="B36" s="202">
        <v>0.46</v>
      </c>
      <c r="C36" s="202">
        <v>0.75</v>
      </c>
      <c r="D36" s="202">
        <v>0.06</v>
      </c>
      <c r="E36" s="202">
        <v>0</v>
      </c>
      <c r="F36" s="202">
        <v>1.33</v>
      </c>
      <c r="G36" s="225">
        <v>2019</v>
      </c>
    </row>
    <row r="37" spans="1:7">
      <c r="A37" s="224" t="s">
        <v>478</v>
      </c>
      <c r="B37" s="202">
        <v>0</v>
      </c>
      <c r="C37" s="202">
        <v>0.96</v>
      </c>
      <c r="D37" s="202">
        <v>0</v>
      </c>
      <c r="E37" s="202">
        <v>0</v>
      </c>
      <c r="F37" s="202">
        <v>0.96</v>
      </c>
      <c r="G37" s="225">
        <v>2017</v>
      </c>
    </row>
    <row r="38" spans="1:7" ht="16.5">
      <c r="A38" s="224" t="s">
        <v>479</v>
      </c>
      <c r="B38" s="202">
        <v>4.18</v>
      </c>
      <c r="C38" s="202">
        <v>1.6</v>
      </c>
      <c r="D38" s="202">
        <v>0</v>
      </c>
      <c r="E38" s="202">
        <v>0</v>
      </c>
      <c r="F38" s="202">
        <v>5.78</v>
      </c>
      <c r="G38" s="225">
        <v>2013</v>
      </c>
    </row>
    <row r="39" spans="1:7">
      <c r="A39" s="224" t="s">
        <v>480</v>
      </c>
      <c r="B39" s="202">
        <v>0</v>
      </c>
      <c r="C39" s="202">
        <v>2.27</v>
      </c>
      <c r="D39" s="202">
        <v>0</v>
      </c>
      <c r="E39" s="202">
        <v>0.11</v>
      </c>
      <c r="F39" s="202">
        <v>2.38</v>
      </c>
      <c r="G39" s="225">
        <v>2013</v>
      </c>
    </row>
    <row r="40" spans="1:7">
      <c r="A40" s="224" t="s">
        <v>481</v>
      </c>
      <c r="B40" s="202">
        <v>0</v>
      </c>
      <c r="C40" s="202">
        <v>2.1</v>
      </c>
      <c r="D40" s="202">
        <v>0</v>
      </c>
      <c r="E40" s="202">
        <v>0.18</v>
      </c>
      <c r="F40" s="202">
        <v>2.2799999999999998</v>
      </c>
      <c r="G40" s="225">
        <v>2014</v>
      </c>
    </row>
    <row r="41" spans="1:7">
      <c r="A41" s="224" t="s">
        <v>482</v>
      </c>
      <c r="B41" s="202">
        <v>2.65</v>
      </c>
      <c r="C41" s="202">
        <v>0</v>
      </c>
      <c r="D41" s="202">
        <v>0</v>
      </c>
      <c r="E41" s="202">
        <v>0</v>
      </c>
      <c r="F41" s="202">
        <v>2.65</v>
      </c>
      <c r="G41" s="225">
        <v>2018</v>
      </c>
    </row>
    <row r="42" spans="1:7">
      <c r="A42" s="224" t="s">
        <v>483</v>
      </c>
      <c r="B42" s="202">
        <v>3.51</v>
      </c>
      <c r="C42" s="202">
        <v>0</v>
      </c>
      <c r="D42" s="202">
        <v>0</v>
      </c>
      <c r="E42" s="202">
        <v>0</v>
      </c>
      <c r="F42" s="202">
        <v>3.51</v>
      </c>
      <c r="G42" s="225">
        <v>2013</v>
      </c>
    </row>
    <row r="43" spans="1:7">
      <c r="A43" s="224" t="s">
        <v>484</v>
      </c>
      <c r="B43" s="202">
        <v>6.53</v>
      </c>
      <c r="C43" s="202">
        <v>0</v>
      </c>
      <c r="D43" s="202">
        <v>0</v>
      </c>
      <c r="E43" s="202">
        <v>0</v>
      </c>
      <c r="F43" s="202">
        <v>6.53</v>
      </c>
      <c r="G43" s="225">
        <v>2021</v>
      </c>
    </row>
    <row r="44" spans="1:7">
      <c r="A44" s="224" t="s">
        <v>485</v>
      </c>
      <c r="B44" s="202">
        <v>6.32</v>
      </c>
      <c r="C44" s="202">
        <v>0</v>
      </c>
      <c r="D44" s="202">
        <v>0</v>
      </c>
      <c r="E44" s="202">
        <v>0</v>
      </c>
      <c r="F44" s="202">
        <v>6.32</v>
      </c>
      <c r="G44" s="225">
        <v>2022</v>
      </c>
    </row>
    <row r="45" spans="1:7">
      <c r="A45" s="224" t="s">
        <v>486</v>
      </c>
      <c r="B45" s="202">
        <v>0.76</v>
      </c>
      <c r="C45" s="202">
        <v>0</v>
      </c>
      <c r="D45" s="202">
        <v>0</v>
      </c>
      <c r="E45" s="202">
        <v>0</v>
      </c>
      <c r="F45" s="202">
        <v>0.76</v>
      </c>
      <c r="G45" s="225">
        <v>2022</v>
      </c>
    </row>
    <row r="46" spans="1:7" ht="14.7" thickBot="1">
      <c r="A46" s="226" t="s">
        <v>403</v>
      </c>
      <c r="B46" s="227">
        <v>86.27</v>
      </c>
      <c r="C46" s="227">
        <v>98.38</v>
      </c>
      <c r="D46" s="227">
        <v>5.49</v>
      </c>
      <c r="E46" s="227">
        <v>0.28999999999999998</v>
      </c>
      <c r="F46" s="227">
        <v>195.37</v>
      </c>
      <c r="G46" s="228"/>
    </row>
    <row r="48" spans="1:7">
      <c r="A48" s="215" t="s">
        <v>487</v>
      </c>
      <c r="B48" s="215"/>
      <c r="C48" s="215"/>
      <c r="D48" s="215"/>
      <c r="E48" s="215"/>
      <c r="F48" s="215"/>
      <c r="G48" s="215"/>
    </row>
    <row r="49" spans="1:8">
      <c r="A49" s="215" t="s">
        <v>404</v>
      </c>
      <c r="B49" s="215"/>
      <c r="C49" s="215"/>
      <c r="D49" s="215"/>
      <c r="E49" s="229"/>
      <c r="F49" s="215"/>
      <c r="G49" s="215"/>
    </row>
    <row r="50" spans="1:8">
      <c r="A50" s="215" t="s">
        <v>435</v>
      </c>
      <c r="B50" s="215"/>
      <c r="C50" s="215"/>
      <c r="D50" s="215"/>
      <c r="E50" s="229"/>
      <c r="F50" s="215"/>
      <c r="G50" s="215"/>
      <c r="H50" s="89"/>
    </row>
    <row r="51" spans="1:8">
      <c r="A51" s="215" t="s">
        <v>488</v>
      </c>
      <c r="B51" s="215"/>
      <c r="C51" s="215"/>
      <c r="D51" s="215"/>
      <c r="E51" s="229"/>
      <c r="F51" s="215"/>
      <c r="G51" s="215"/>
      <c r="H51" s="89"/>
    </row>
    <row r="52" spans="1:8">
      <c r="A52" s="215" t="s">
        <v>489</v>
      </c>
      <c r="B52" s="215"/>
      <c r="C52" s="215"/>
      <c r="D52" s="230"/>
      <c r="E52" s="229"/>
      <c r="F52" s="215"/>
      <c r="G52" s="215"/>
      <c r="H52" s="89"/>
    </row>
    <row r="53" spans="1:8">
      <c r="A53" s="217" t="s">
        <v>490</v>
      </c>
      <c r="B53" s="215"/>
      <c r="C53" s="215"/>
      <c r="D53" s="230"/>
      <c r="E53" s="229"/>
      <c r="F53" s="215"/>
      <c r="G53" s="215"/>
      <c r="H53" s="89"/>
    </row>
    <row r="54" spans="1:8">
      <c r="A54" s="217" t="s">
        <v>491</v>
      </c>
      <c r="B54" s="215"/>
      <c r="C54" s="215"/>
      <c r="D54" s="230"/>
      <c r="E54" s="229"/>
      <c r="F54" s="215"/>
      <c r="G54" s="215"/>
      <c r="H54" s="89"/>
    </row>
    <row r="55" spans="1:8">
      <c r="A55" s="215" t="s">
        <v>492</v>
      </c>
      <c r="B55" s="215"/>
      <c r="C55" s="215"/>
      <c r="D55" s="230"/>
      <c r="E55" s="229"/>
      <c r="F55" s="215"/>
      <c r="G55" s="215"/>
      <c r="H55" s="89"/>
    </row>
    <row r="56" spans="1:8">
      <c r="A56" s="215" t="s">
        <v>493</v>
      </c>
      <c r="B56" s="215"/>
      <c r="C56" s="215"/>
      <c r="D56" s="215"/>
      <c r="E56" s="229"/>
      <c r="F56" s="215"/>
      <c r="G56" s="215"/>
      <c r="H56" s="89"/>
    </row>
    <row r="57" spans="1:8">
      <c r="A57" s="215" t="s">
        <v>494</v>
      </c>
      <c r="B57" s="215"/>
      <c r="C57" s="215"/>
      <c r="D57" s="215"/>
      <c r="E57" s="229"/>
      <c r="F57" s="215"/>
      <c r="G57" s="215"/>
      <c r="H57" s="89"/>
    </row>
    <row r="58" spans="1:8">
      <c r="A58" s="215" t="s">
        <v>495</v>
      </c>
      <c r="B58" s="215"/>
      <c r="C58" s="215"/>
      <c r="D58" s="215"/>
      <c r="E58" s="229"/>
      <c r="F58" s="229"/>
      <c r="G58" s="229"/>
      <c r="H58" s="89"/>
    </row>
    <row r="59" spans="1:8">
      <c r="A59" s="215"/>
      <c r="B59" s="215"/>
      <c r="C59" s="215"/>
      <c r="D59" s="215"/>
      <c r="E59" s="229"/>
      <c r="F59" s="229"/>
      <c r="G59" s="229"/>
      <c r="H59" s="89"/>
    </row>
    <row r="60" spans="1:8">
      <c r="A60" s="215"/>
      <c r="B60" s="215"/>
      <c r="C60" s="215"/>
      <c r="D60" s="215"/>
      <c r="E60" s="229"/>
      <c r="F60" s="229"/>
      <c r="G60" s="229"/>
      <c r="H60" s="89"/>
    </row>
    <row r="61" spans="1:8">
      <c r="A61" s="219" t="s">
        <v>496</v>
      </c>
      <c r="B61" s="215"/>
      <c r="C61" s="215"/>
      <c r="D61" s="215"/>
      <c r="E61" s="229"/>
      <c r="F61" s="229"/>
      <c r="G61" s="229"/>
      <c r="H61" s="89"/>
    </row>
    <row r="62" spans="1:8">
      <c r="A62" s="219" t="s">
        <v>397</v>
      </c>
      <c r="B62" s="219"/>
      <c r="C62" s="219"/>
      <c r="D62" s="219"/>
      <c r="E62" s="219"/>
      <c r="F62" s="219"/>
      <c r="G62" s="219"/>
      <c r="H62" s="89"/>
    </row>
    <row r="63" spans="1:8">
      <c r="A63" s="219" t="s">
        <v>497</v>
      </c>
      <c r="B63" s="219"/>
      <c r="C63" s="219"/>
      <c r="D63" s="219"/>
      <c r="E63" s="219"/>
      <c r="F63" s="219"/>
      <c r="G63" s="219"/>
      <c r="H63" s="89"/>
    </row>
    <row r="64" spans="1:8">
      <c r="A64" s="219" t="s">
        <v>498</v>
      </c>
      <c r="B64" s="219"/>
      <c r="C64" s="219"/>
      <c r="D64" s="219"/>
      <c r="E64" s="219"/>
      <c r="F64" s="219"/>
      <c r="G64" s="219"/>
      <c r="H64" s="219"/>
    </row>
    <row r="65" spans="1:8">
      <c r="A65" s="219" t="s">
        <v>499</v>
      </c>
      <c r="B65" s="219"/>
      <c r="C65" s="219"/>
      <c r="D65" s="219"/>
      <c r="E65" s="219"/>
      <c r="F65" s="219"/>
      <c r="G65" s="219"/>
      <c r="H65" s="219"/>
    </row>
    <row r="66" spans="1:8">
      <c r="A66" s="219" t="s">
        <v>500</v>
      </c>
      <c r="B66" s="219"/>
      <c r="C66" s="219"/>
      <c r="D66" s="219"/>
      <c r="E66" s="219"/>
      <c r="F66" s="219"/>
      <c r="G66" s="219"/>
      <c r="H66" s="219"/>
    </row>
    <row r="67" spans="1:8">
      <c r="A67" s="219" t="s">
        <v>501</v>
      </c>
      <c r="B67" s="219"/>
      <c r="C67" s="219"/>
      <c r="D67" s="219"/>
      <c r="E67" s="219"/>
      <c r="F67" s="219"/>
      <c r="G67" s="219"/>
      <c r="H67" s="219"/>
    </row>
    <row r="68" spans="1:8">
      <c r="A68" s="219" t="s">
        <v>502</v>
      </c>
      <c r="B68" s="219"/>
      <c r="C68" s="219"/>
      <c r="D68" s="219"/>
      <c r="E68" s="219"/>
      <c r="F68" s="219"/>
      <c r="G68" s="219"/>
      <c r="H68" s="219"/>
    </row>
    <row r="69" spans="1:8">
      <c r="A69" s="219" t="s">
        <v>503</v>
      </c>
      <c r="B69" s="219"/>
      <c r="C69" s="219"/>
      <c r="D69" s="219"/>
      <c r="E69" s="219"/>
      <c r="F69" s="219"/>
      <c r="G69" s="219"/>
      <c r="H69" s="219"/>
    </row>
    <row r="70" spans="1:8">
      <c r="A70" s="219" t="s">
        <v>504</v>
      </c>
      <c r="B70" s="219"/>
      <c r="C70" s="219"/>
      <c r="D70" s="219"/>
      <c r="E70" s="219"/>
      <c r="F70" s="219"/>
      <c r="G70" s="219"/>
      <c r="H70" s="219"/>
    </row>
    <row r="71" spans="1:8">
      <c r="A71" s="231" t="s">
        <v>505</v>
      </c>
      <c r="B71" s="229"/>
      <c r="C71" s="229"/>
      <c r="D71" s="229"/>
      <c r="E71" s="229"/>
      <c r="F71" s="229"/>
      <c r="G71" s="229"/>
      <c r="H71" s="219"/>
    </row>
    <row r="72" spans="1:8">
      <c r="A72" s="231"/>
      <c r="B72" s="229"/>
      <c r="C72" s="229"/>
      <c r="D72" s="229"/>
      <c r="E72" s="229"/>
      <c r="F72" s="229"/>
      <c r="G72" s="229"/>
      <c r="H72" s="219"/>
    </row>
    <row r="73" spans="1:8">
      <c r="A73" s="229"/>
      <c r="B73" s="229"/>
      <c r="C73" s="229"/>
      <c r="D73" s="229"/>
      <c r="E73" s="229"/>
      <c r="F73" s="229"/>
      <c r="G73" s="229"/>
      <c r="H73" s="89"/>
    </row>
    <row r="74" spans="1:8">
      <c r="A74" s="229"/>
      <c r="B74" s="229"/>
      <c r="C74" s="229"/>
      <c r="D74" s="229"/>
      <c r="E74" s="229"/>
      <c r="F74" s="229"/>
      <c r="G74" s="229"/>
      <c r="H74" s="89"/>
    </row>
  </sheetData>
  <mergeCells count="5">
    <mergeCell ref="A1:E1"/>
    <mergeCell ref="A2:E2"/>
    <mergeCell ref="F5:F6"/>
    <mergeCell ref="A7:A8"/>
    <mergeCell ref="G7:G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5D410-CE5D-4BE3-B749-313350120199}">
  <sheetPr>
    <tabColor theme="0"/>
  </sheetPr>
  <dimension ref="A1:G53"/>
  <sheetViews>
    <sheetView workbookViewId="0">
      <selection sqref="A1:E1"/>
    </sheetView>
  </sheetViews>
  <sheetFormatPr baseColWidth="10" defaultColWidth="11.41796875" defaultRowHeight="14.4"/>
  <cols>
    <col min="1" max="1" width="30.578125" customWidth="1"/>
  </cols>
  <sheetData>
    <row r="1" spans="1:7" ht="15">
      <c r="A1" s="491" t="s">
        <v>506</v>
      </c>
      <c r="B1" s="491"/>
      <c r="C1" s="491"/>
      <c r="D1" s="491"/>
      <c r="E1" s="491"/>
      <c r="F1" s="508"/>
      <c r="G1" s="508"/>
    </row>
    <row r="2" spans="1:7" ht="15" customHeight="1">
      <c r="A2" s="492" t="s">
        <v>507</v>
      </c>
      <c r="B2" s="492"/>
      <c r="C2" s="492"/>
      <c r="D2" s="492"/>
      <c r="E2" s="492"/>
      <c r="F2" s="508"/>
      <c r="G2" s="508"/>
    </row>
    <row r="3" spans="1:7" ht="15" customHeight="1">
      <c r="A3" s="492" t="s">
        <v>508</v>
      </c>
      <c r="B3" s="492"/>
      <c r="C3" s="492"/>
      <c r="D3" s="492"/>
      <c r="E3" s="492"/>
      <c r="F3" s="508"/>
      <c r="G3" s="508"/>
    </row>
    <row r="4" spans="1:7" ht="14.7" thickBot="1"/>
    <row r="5" spans="1:7">
      <c r="A5" s="220" t="s">
        <v>411</v>
      </c>
      <c r="B5" s="189" t="s">
        <v>288</v>
      </c>
      <c r="C5" s="190" t="s">
        <v>289</v>
      </c>
      <c r="D5" s="190" t="s">
        <v>412</v>
      </c>
      <c r="E5" s="190" t="s">
        <v>413</v>
      </c>
      <c r="F5" s="495" t="s">
        <v>414</v>
      </c>
      <c r="G5" s="191" t="s">
        <v>509</v>
      </c>
    </row>
    <row r="6" spans="1:7" ht="23.7">
      <c r="A6" s="232" t="s">
        <v>421</v>
      </c>
      <c r="B6" s="192" t="s">
        <v>416</v>
      </c>
      <c r="C6" s="193" t="s">
        <v>417</v>
      </c>
      <c r="D6" s="193" t="s">
        <v>418</v>
      </c>
      <c r="E6" s="193" t="s">
        <v>419</v>
      </c>
      <c r="F6" s="496"/>
      <c r="G6" s="233" t="s">
        <v>510</v>
      </c>
    </row>
    <row r="7" spans="1:7">
      <c r="A7" s="507"/>
      <c r="B7" s="195" t="s">
        <v>422</v>
      </c>
      <c r="C7" s="196" t="s">
        <v>423</v>
      </c>
      <c r="D7" s="196" t="s">
        <v>37</v>
      </c>
      <c r="E7" s="196" t="s">
        <v>422</v>
      </c>
      <c r="F7" s="197" t="s">
        <v>422</v>
      </c>
      <c r="G7" s="499"/>
    </row>
    <row r="8" spans="1:7" ht="14.7" thickBot="1">
      <c r="A8" s="506"/>
      <c r="B8" s="198" t="s">
        <v>424</v>
      </c>
      <c r="C8" s="199" t="s">
        <v>425</v>
      </c>
      <c r="D8" s="199" t="s">
        <v>37</v>
      </c>
      <c r="E8" s="199" t="s">
        <v>424</v>
      </c>
      <c r="F8" s="200" t="s">
        <v>424</v>
      </c>
      <c r="G8" s="500"/>
    </row>
    <row r="9" spans="1:7">
      <c r="A9" s="201" t="s">
        <v>511</v>
      </c>
      <c r="B9" s="234">
        <v>0.44</v>
      </c>
      <c r="C9" s="234">
        <v>0.2</v>
      </c>
      <c r="D9" s="234">
        <v>0</v>
      </c>
      <c r="E9" s="234">
        <v>0</v>
      </c>
      <c r="F9" s="234">
        <v>0.63</v>
      </c>
      <c r="G9" s="235">
        <v>2023</v>
      </c>
    </row>
    <row r="10" spans="1:7">
      <c r="A10" s="201" t="s">
        <v>395</v>
      </c>
      <c r="B10" s="234">
        <v>4.9000000000000004</v>
      </c>
      <c r="C10" s="234">
        <v>1.27</v>
      </c>
      <c r="D10" s="234">
        <v>0.37</v>
      </c>
      <c r="E10" s="234">
        <v>0</v>
      </c>
      <c r="F10" s="234">
        <v>6.88</v>
      </c>
      <c r="G10" s="235">
        <v>2009</v>
      </c>
    </row>
    <row r="11" spans="1:7">
      <c r="A11" s="201" t="s">
        <v>512</v>
      </c>
      <c r="B11" s="234">
        <v>0.18</v>
      </c>
      <c r="C11" s="234">
        <v>0.14000000000000001</v>
      </c>
      <c r="D11" s="234">
        <v>0.02</v>
      </c>
      <c r="E11" s="234">
        <v>0</v>
      </c>
      <c r="F11" s="234">
        <v>0.36</v>
      </c>
      <c r="G11" s="236">
        <v>2016</v>
      </c>
    </row>
    <row r="12" spans="1:7">
      <c r="A12" s="201" t="s">
        <v>513</v>
      </c>
      <c r="B12" s="234">
        <v>0.86</v>
      </c>
      <c r="C12" s="234">
        <v>0.09</v>
      </c>
      <c r="D12" s="234">
        <v>0.03</v>
      </c>
      <c r="E12" s="234">
        <v>0</v>
      </c>
      <c r="F12" s="234">
        <v>1.01</v>
      </c>
      <c r="G12" s="236">
        <v>2021</v>
      </c>
    </row>
    <row r="13" spans="1:7">
      <c r="A13" s="201" t="s">
        <v>514</v>
      </c>
      <c r="B13" s="234">
        <v>0.79</v>
      </c>
      <c r="C13" s="234">
        <v>0.5</v>
      </c>
      <c r="D13" s="234">
        <v>0.15</v>
      </c>
      <c r="E13" s="234">
        <v>0</v>
      </c>
      <c r="F13" s="234">
        <v>1.58</v>
      </c>
      <c r="G13" s="236">
        <v>2003</v>
      </c>
    </row>
    <row r="14" spans="1:7">
      <c r="A14" s="201" t="s">
        <v>515</v>
      </c>
      <c r="B14" s="234">
        <v>2.9</v>
      </c>
      <c r="C14" s="234">
        <v>0.4</v>
      </c>
      <c r="D14" s="234">
        <v>0</v>
      </c>
      <c r="E14" s="234">
        <v>0</v>
      </c>
      <c r="F14" s="234">
        <v>3.3</v>
      </c>
      <c r="G14" s="236">
        <v>2007</v>
      </c>
    </row>
    <row r="15" spans="1:7">
      <c r="A15" s="201" t="s">
        <v>516</v>
      </c>
      <c r="B15" s="234">
        <v>1.5</v>
      </c>
      <c r="C15" s="234">
        <v>0.2</v>
      </c>
      <c r="D15" s="234">
        <v>0.7</v>
      </c>
      <c r="E15" s="234">
        <v>0</v>
      </c>
      <c r="F15" s="234">
        <v>3.03</v>
      </c>
      <c r="G15" s="236">
        <v>2007</v>
      </c>
    </row>
    <row r="16" spans="1:7">
      <c r="A16" s="201" t="s">
        <v>517</v>
      </c>
      <c r="B16" s="234">
        <v>0.59</v>
      </c>
      <c r="C16" s="234">
        <v>0.84</v>
      </c>
      <c r="D16" s="234">
        <v>0</v>
      </c>
      <c r="E16" s="234">
        <v>0</v>
      </c>
      <c r="F16" s="234">
        <v>1.42</v>
      </c>
      <c r="G16" s="236">
        <v>1992</v>
      </c>
    </row>
    <row r="17" spans="1:7">
      <c r="A17" s="201" t="s">
        <v>518</v>
      </c>
      <c r="B17" s="234">
        <v>0.7</v>
      </c>
      <c r="C17" s="234">
        <v>0.1</v>
      </c>
      <c r="D17" s="234">
        <v>0</v>
      </c>
      <c r="E17" s="234">
        <v>0</v>
      </c>
      <c r="F17" s="234">
        <v>0.8</v>
      </c>
      <c r="G17" s="236">
        <v>2021</v>
      </c>
    </row>
    <row r="18" spans="1:7">
      <c r="A18" s="201" t="s">
        <v>519</v>
      </c>
      <c r="B18" s="234">
        <v>0.65</v>
      </c>
      <c r="C18" s="234">
        <v>0.04</v>
      </c>
      <c r="D18" s="234">
        <v>0</v>
      </c>
      <c r="E18" s="234">
        <v>0</v>
      </c>
      <c r="F18" s="234">
        <v>0.69</v>
      </c>
      <c r="G18" s="236">
        <v>2011</v>
      </c>
    </row>
    <row r="19" spans="1:7">
      <c r="A19" s="201" t="s">
        <v>520</v>
      </c>
      <c r="B19" s="234">
        <v>0.02</v>
      </c>
      <c r="C19" s="234">
        <v>1.07</v>
      </c>
      <c r="D19" s="234">
        <v>0</v>
      </c>
      <c r="E19" s="234">
        <v>0</v>
      </c>
      <c r="F19" s="234">
        <v>1.0900000000000001</v>
      </c>
      <c r="G19" s="236">
        <v>2019</v>
      </c>
    </row>
    <row r="20" spans="1:7">
      <c r="A20" s="201" t="s">
        <v>521</v>
      </c>
      <c r="B20" s="234">
        <v>0.67</v>
      </c>
      <c r="C20" s="234">
        <v>0.04</v>
      </c>
      <c r="D20" s="234">
        <v>0</v>
      </c>
      <c r="E20" s="234">
        <v>0</v>
      </c>
      <c r="F20" s="234">
        <v>0.71</v>
      </c>
      <c r="G20" s="236">
        <v>2019</v>
      </c>
    </row>
    <row r="21" spans="1:7">
      <c r="A21" s="201" t="s">
        <v>522</v>
      </c>
      <c r="B21" s="234">
        <v>1.52</v>
      </c>
      <c r="C21" s="234">
        <v>9.5</v>
      </c>
      <c r="D21" s="234">
        <v>0</v>
      </c>
      <c r="E21" s="234">
        <v>0</v>
      </c>
      <c r="F21" s="234">
        <v>11.02</v>
      </c>
      <c r="G21" s="236">
        <v>2023</v>
      </c>
    </row>
    <row r="22" spans="1:7">
      <c r="A22" s="201" t="s">
        <v>523</v>
      </c>
      <c r="B22" s="234">
        <v>3.7</v>
      </c>
      <c r="C22" s="234">
        <v>3</v>
      </c>
      <c r="D22" s="234">
        <v>0</v>
      </c>
      <c r="E22" s="234">
        <v>0</v>
      </c>
      <c r="F22" s="234">
        <v>6.7</v>
      </c>
      <c r="G22" s="236">
        <v>2019</v>
      </c>
    </row>
    <row r="23" spans="1:7">
      <c r="A23" s="237" t="s">
        <v>524</v>
      </c>
      <c r="B23" s="234">
        <v>1.3</v>
      </c>
      <c r="C23" s="234">
        <v>2.9</v>
      </c>
      <c r="D23" s="234">
        <v>0</v>
      </c>
      <c r="E23" s="234">
        <v>0</v>
      </c>
      <c r="F23" s="234">
        <v>4.2</v>
      </c>
      <c r="G23" s="236">
        <v>2022</v>
      </c>
    </row>
    <row r="24" spans="1:7">
      <c r="A24" s="201" t="s">
        <v>525</v>
      </c>
      <c r="B24" s="234">
        <v>3.13</v>
      </c>
      <c r="C24" s="234">
        <v>0.3</v>
      </c>
      <c r="D24" s="234">
        <v>0</v>
      </c>
      <c r="E24" s="234">
        <v>0</v>
      </c>
      <c r="F24" s="234">
        <v>3.43</v>
      </c>
      <c r="G24" s="236">
        <v>2010</v>
      </c>
    </row>
    <row r="25" spans="1:7">
      <c r="A25" s="201" t="s">
        <v>526</v>
      </c>
      <c r="B25" s="234">
        <v>2.4900000000000002</v>
      </c>
      <c r="C25" s="234">
        <v>13.4</v>
      </c>
      <c r="D25" s="234">
        <v>0</v>
      </c>
      <c r="E25" s="234">
        <v>0</v>
      </c>
      <c r="F25" s="234">
        <v>15.89</v>
      </c>
      <c r="G25" s="236">
        <v>2023</v>
      </c>
    </row>
    <row r="26" spans="1:7">
      <c r="A26" s="201" t="s">
        <v>527</v>
      </c>
      <c r="B26" s="234">
        <v>4.8499999999999996</v>
      </c>
      <c r="C26" s="234">
        <v>1.31</v>
      </c>
      <c r="D26" s="234">
        <v>0</v>
      </c>
      <c r="E26" s="234">
        <v>0</v>
      </c>
      <c r="F26" s="234">
        <v>6.16</v>
      </c>
      <c r="G26" s="236">
        <v>2023</v>
      </c>
    </row>
    <row r="27" spans="1:7">
      <c r="A27" s="201" t="s">
        <v>528</v>
      </c>
      <c r="B27" s="234">
        <v>3.7</v>
      </c>
      <c r="C27" s="234">
        <v>0.59</v>
      </c>
      <c r="D27" s="234">
        <v>0</v>
      </c>
      <c r="E27" s="234">
        <v>0</v>
      </c>
      <c r="F27" s="234">
        <v>4.29</v>
      </c>
      <c r="G27" s="236">
        <v>2023</v>
      </c>
    </row>
    <row r="28" spans="1:7">
      <c r="A28" s="201" t="s">
        <v>529</v>
      </c>
      <c r="B28" s="234">
        <v>0.04</v>
      </c>
      <c r="C28" s="234">
        <v>2.2999999999999998</v>
      </c>
      <c r="D28" s="234">
        <v>0</v>
      </c>
      <c r="E28" s="234">
        <v>0</v>
      </c>
      <c r="F28" s="234">
        <v>2.34</v>
      </c>
      <c r="G28" s="236">
        <v>2023</v>
      </c>
    </row>
    <row r="29" spans="1:7">
      <c r="A29" s="201" t="s">
        <v>530</v>
      </c>
      <c r="B29" s="234">
        <v>0.83</v>
      </c>
      <c r="C29" s="234">
        <v>0.11</v>
      </c>
      <c r="D29" s="234">
        <v>0.01</v>
      </c>
      <c r="E29" s="234">
        <v>0</v>
      </c>
      <c r="F29" s="234">
        <v>0.96</v>
      </c>
      <c r="G29" s="236">
        <v>2020</v>
      </c>
    </row>
    <row r="30" spans="1:7">
      <c r="A30" s="201" t="s">
        <v>531</v>
      </c>
      <c r="B30" s="234">
        <v>1.8</v>
      </c>
      <c r="C30" s="234">
        <v>2.7</v>
      </c>
      <c r="D30" s="234">
        <v>0</v>
      </c>
      <c r="E30" s="234">
        <v>0</v>
      </c>
      <c r="F30" s="234">
        <v>4.5</v>
      </c>
      <c r="G30" s="236">
        <v>1998</v>
      </c>
    </row>
    <row r="31" spans="1:7">
      <c r="A31" s="201" t="s">
        <v>532</v>
      </c>
      <c r="B31" s="234">
        <v>1.56</v>
      </c>
      <c r="C31" s="234">
        <v>0.69</v>
      </c>
      <c r="D31" s="234">
        <v>0</v>
      </c>
      <c r="E31" s="234">
        <v>0</v>
      </c>
      <c r="F31" s="234">
        <v>2.25</v>
      </c>
      <c r="G31" s="236">
        <v>2021</v>
      </c>
    </row>
    <row r="32" spans="1:7">
      <c r="A32" s="201" t="s">
        <v>533</v>
      </c>
      <c r="B32" s="234">
        <v>0.26</v>
      </c>
      <c r="C32" s="234">
        <v>0.93</v>
      </c>
      <c r="D32" s="234">
        <v>0</v>
      </c>
      <c r="E32" s="234">
        <v>0</v>
      </c>
      <c r="F32" s="234">
        <v>1.19</v>
      </c>
      <c r="G32" s="236">
        <v>2014</v>
      </c>
    </row>
    <row r="33" spans="1:7">
      <c r="A33" s="201" t="s">
        <v>534</v>
      </c>
      <c r="B33" s="234">
        <v>0.77</v>
      </c>
      <c r="C33" s="234">
        <v>2.39</v>
      </c>
      <c r="D33" s="234">
        <v>0</v>
      </c>
      <c r="E33" s="234">
        <v>0</v>
      </c>
      <c r="F33" s="234">
        <v>3.16</v>
      </c>
      <c r="G33" s="236">
        <v>2020</v>
      </c>
    </row>
    <row r="34" spans="1:7">
      <c r="A34" s="201" t="s">
        <v>535</v>
      </c>
      <c r="B34" s="234">
        <v>0.15</v>
      </c>
      <c r="C34" s="234">
        <v>0.83</v>
      </c>
      <c r="D34" s="234">
        <v>0.09</v>
      </c>
      <c r="E34" s="234">
        <v>0</v>
      </c>
      <c r="F34" s="234">
        <v>1.1399999999999999</v>
      </c>
      <c r="G34" s="236">
        <v>2020</v>
      </c>
    </row>
    <row r="35" spans="1:7">
      <c r="A35" s="201" t="s">
        <v>536</v>
      </c>
      <c r="B35" s="234">
        <v>0.26</v>
      </c>
      <c r="C35" s="234">
        <v>2.4500000000000002</v>
      </c>
      <c r="D35" s="234">
        <v>0.81</v>
      </c>
      <c r="E35" s="234">
        <v>0</v>
      </c>
      <c r="F35" s="234">
        <v>4.25</v>
      </c>
      <c r="G35" s="236">
        <v>2017</v>
      </c>
    </row>
    <row r="36" spans="1:7">
      <c r="A36" s="201" t="s">
        <v>537</v>
      </c>
      <c r="B36" s="234">
        <v>0.65</v>
      </c>
      <c r="C36" s="234">
        <v>4.2699999999999996</v>
      </c>
      <c r="D36" s="234">
        <v>0</v>
      </c>
      <c r="E36" s="234">
        <v>0</v>
      </c>
      <c r="F36" s="234">
        <v>4.92</v>
      </c>
      <c r="G36" s="236">
        <v>2020</v>
      </c>
    </row>
    <row r="37" spans="1:7">
      <c r="A37" s="201" t="s">
        <v>538</v>
      </c>
      <c r="B37" s="234">
        <v>7.3</v>
      </c>
      <c r="C37" s="234">
        <v>0.2</v>
      </c>
      <c r="D37" s="234">
        <v>0</v>
      </c>
      <c r="E37" s="234">
        <v>0</v>
      </c>
      <c r="F37" s="234">
        <v>7.5</v>
      </c>
      <c r="G37" s="236">
        <v>2020</v>
      </c>
    </row>
    <row r="38" spans="1:7">
      <c r="A38" s="201" t="s">
        <v>539</v>
      </c>
      <c r="B38" s="234">
        <v>0</v>
      </c>
      <c r="C38" s="234">
        <v>5.33</v>
      </c>
      <c r="D38" s="234">
        <v>0</v>
      </c>
      <c r="E38" s="234">
        <v>0.06</v>
      </c>
      <c r="F38" s="234">
        <v>5.39</v>
      </c>
      <c r="G38" s="236">
        <v>2022</v>
      </c>
    </row>
    <row r="39" spans="1:7">
      <c r="A39" s="201" t="s">
        <v>540</v>
      </c>
      <c r="B39" s="234">
        <v>1.6</v>
      </c>
      <c r="C39" s="234">
        <v>0</v>
      </c>
      <c r="D39" s="234">
        <v>0</v>
      </c>
      <c r="E39" s="234">
        <v>0</v>
      </c>
      <c r="F39" s="234">
        <v>1.6</v>
      </c>
      <c r="G39" s="236">
        <v>2023</v>
      </c>
    </row>
    <row r="40" spans="1:7">
      <c r="A40" s="201" t="s">
        <v>541</v>
      </c>
      <c r="B40" s="234">
        <v>0.12</v>
      </c>
      <c r="C40" s="234">
        <v>17.239999999999998</v>
      </c>
      <c r="D40" s="234">
        <v>0</v>
      </c>
      <c r="E40" s="234">
        <v>0.17</v>
      </c>
      <c r="F40" s="234">
        <v>17.54</v>
      </c>
      <c r="G40" s="236">
        <v>2022</v>
      </c>
    </row>
    <row r="41" spans="1:7">
      <c r="A41" s="201" t="s">
        <v>542</v>
      </c>
      <c r="B41" s="234">
        <v>5.5</v>
      </c>
      <c r="C41" s="234">
        <v>0</v>
      </c>
      <c r="D41" s="234">
        <v>0</v>
      </c>
      <c r="E41" s="234">
        <v>0</v>
      </c>
      <c r="F41" s="234">
        <v>5.5</v>
      </c>
      <c r="G41" s="236">
        <v>2017</v>
      </c>
    </row>
    <row r="42" spans="1:7">
      <c r="A42" s="201" t="s">
        <v>543</v>
      </c>
      <c r="B42" s="234">
        <v>2.9</v>
      </c>
      <c r="C42" s="234">
        <v>0.6</v>
      </c>
      <c r="D42" s="234">
        <v>0</v>
      </c>
      <c r="E42" s="234">
        <v>0</v>
      </c>
      <c r="F42" s="234">
        <v>3.5</v>
      </c>
      <c r="G42" s="236">
        <v>2016</v>
      </c>
    </row>
    <row r="43" spans="1:7" ht="14.7" thickBot="1">
      <c r="A43" s="238" t="s">
        <v>403</v>
      </c>
      <c r="B43" s="239">
        <v>58.63</v>
      </c>
      <c r="C43" s="239">
        <v>75.930000000000007</v>
      </c>
      <c r="D43" s="239">
        <v>2.1800000000000002</v>
      </c>
      <c r="E43" s="239">
        <v>0.23</v>
      </c>
      <c r="F43" s="239">
        <v>138.94</v>
      </c>
      <c r="G43" s="240"/>
    </row>
    <row r="47" spans="1:7">
      <c r="A47" s="215" t="s">
        <v>434</v>
      </c>
      <c r="B47" s="215"/>
      <c r="C47" s="215"/>
      <c r="D47" s="215"/>
      <c r="E47" s="215"/>
      <c r="F47" s="215"/>
      <c r="G47" s="215"/>
    </row>
    <row r="48" spans="1:7">
      <c r="A48" s="215" t="s">
        <v>404</v>
      </c>
      <c r="B48" s="215"/>
      <c r="C48" s="215"/>
      <c r="D48" s="215"/>
      <c r="E48" s="215"/>
      <c r="F48" s="215"/>
      <c r="G48" s="215"/>
    </row>
    <row r="49" spans="1:7">
      <c r="A49" s="215"/>
      <c r="B49" s="215"/>
      <c r="C49" s="215"/>
      <c r="D49" s="215"/>
      <c r="E49" s="215"/>
      <c r="F49" s="215"/>
      <c r="G49" s="215"/>
    </row>
    <row r="50" spans="1:7">
      <c r="A50" s="215"/>
      <c r="B50" s="215"/>
      <c r="C50" s="215"/>
      <c r="D50" s="215"/>
      <c r="E50" s="215"/>
      <c r="F50" s="215"/>
      <c r="G50" s="215"/>
    </row>
    <row r="51" spans="1:7">
      <c r="A51" s="219" t="s">
        <v>544</v>
      </c>
      <c r="B51" s="215"/>
      <c r="C51" s="215"/>
      <c r="D51" s="215"/>
      <c r="E51" s="215"/>
      <c r="F51" s="215"/>
      <c r="G51" s="215"/>
    </row>
    <row r="52" spans="1:7">
      <c r="A52" s="219" t="s">
        <v>397</v>
      </c>
      <c r="B52" s="215"/>
      <c r="C52" s="215"/>
      <c r="D52" s="215"/>
      <c r="E52" s="215"/>
      <c r="F52" s="215"/>
      <c r="G52" s="215"/>
    </row>
    <row r="53" spans="1:7">
      <c r="A53" s="215"/>
      <c r="B53" s="215"/>
      <c r="C53" s="215"/>
      <c r="D53" s="215"/>
      <c r="E53" s="215"/>
      <c r="F53" s="215"/>
      <c r="G53" s="215"/>
    </row>
  </sheetData>
  <mergeCells count="8">
    <mergeCell ref="A7:A8"/>
    <mergeCell ref="G7:G8"/>
    <mergeCell ref="A1:E1"/>
    <mergeCell ref="F1:F3"/>
    <mergeCell ref="G1:G3"/>
    <mergeCell ref="A2:E2"/>
    <mergeCell ref="A3:E3"/>
    <mergeCell ref="F5:F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12B118-88B3-400A-A5D6-73E1CE78B79C}">
  <sheetPr>
    <tabColor theme="0"/>
  </sheetPr>
  <dimension ref="A1:K195"/>
  <sheetViews>
    <sheetView zoomScaleNormal="100" workbookViewId="0">
      <selection activeCell="G14" sqref="G14"/>
    </sheetView>
  </sheetViews>
  <sheetFormatPr baseColWidth="10" defaultColWidth="11.41796875" defaultRowHeight="12.3"/>
  <cols>
    <col min="1" max="1" width="28.15625" style="309" customWidth="1"/>
    <col min="2" max="2" width="26.83984375" style="306" customWidth="1"/>
    <col min="3" max="3" width="13.15625" style="306" bestFit="1" customWidth="1"/>
    <col min="4" max="6" width="11.41796875" style="306" bestFit="1"/>
    <col min="7" max="7" width="22.68359375" style="306" bestFit="1" customWidth="1"/>
    <col min="8" max="8" width="24.26171875" style="306" bestFit="1" customWidth="1"/>
    <col min="9" max="16384" width="11.41796875" style="306"/>
  </cols>
  <sheetData>
    <row r="1" spans="1:11" ht="61.5" customHeight="1">
      <c r="A1" s="483" t="s">
        <v>545</v>
      </c>
      <c r="B1" s="509"/>
      <c r="C1" s="509"/>
      <c r="D1" s="509"/>
      <c r="E1" s="1"/>
      <c r="F1" s="1"/>
      <c r="G1" s="1"/>
      <c r="H1" s="1"/>
      <c r="I1" s="1"/>
      <c r="J1" s="1"/>
      <c r="K1" s="1"/>
    </row>
    <row r="2" spans="1:11" s="307" customFormat="1" ht="68.7" thickBot="1">
      <c r="A2" s="153" t="s">
        <v>546</v>
      </c>
      <c r="B2" s="154" t="s">
        <v>547</v>
      </c>
      <c r="C2" s="155" t="s">
        <v>548</v>
      </c>
      <c r="D2" s="10"/>
      <c r="E2" s="10"/>
      <c r="F2" s="10"/>
      <c r="G2" s="1"/>
      <c r="H2" s="1"/>
      <c r="I2" s="1"/>
      <c r="J2" s="1"/>
      <c r="K2" s="1"/>
    </row>
    <row r="3" spans="1:11" s="307" customFormat="1">
      <c r="A3" s="81" t="s">
        <v>549</v>
      </c>
      <c r="B3" s="82" t="s">
        <v>119</v>
      </c>
      <c r="C3" s="128">
        <v>2008</v>
      </c>
      <c r="D3" s="10"/>
      <c r="E3" s="10"/>
      <c r="F3" s="10"/>
      <c r="G3" s="1"/>
      <c r="H3" s="1"/>
      <c r="I3" s="1"/>
      <c r="J3" s="1"/>
      <c r="K3" s="1"/>
    </row>
    <row r="4" spans="1:11" s="307" customFormat="1">
      <c r="A4" s="81" t="s">
        <v>550</v>
      </c>
      <c r="B4" s="82" t="s">
        <v>119</v>
      </c>
      <c r="C4" s="128">
        <v>2015</v>
      </c>
      <c r="D4" s="10"/>
      <c r="E4" s="10"/>
      <c r="F4" s="10"/>
      <c r="G4" s="1"/>
      <c r="H4" s="1"/>
      <c r="I4" s="1"/>
      <c r="J4" s="1"/>
      <c r="K4" s="1"/>
    </row>
    <row r="5" spans="1:11" s="307" customFormat="1">
      <c r="A5" s="81" t="s">
        <v>551</v>
      </c>
      <c r="B5" s="82" t="s">
        <v>119</v>
      </c>
      <c r="C5" s="128">
        <v>2008</v>
      </c>
      <c r="D5" s="10"/>
      <c r="E5" s="10"/>
      <c r="F5" s="10"/>
      <c r="G5" s="1"/>
      <c r="H5" s="1"/>
      <c r="I5" s="1"/>
      <c r="J5" s="1"/>
      <c r="K5" s="1"/>
    </row>
    <row r="6" spans="1:11">
      <c r="A6" s="55" t="s">
        <v>552</v>
      </c>
      <c r="B6" s="1" t="s">
        <v>121</v>
      </c>
      <c r="C6" s="15">
        <v>2008</v>
      </c>
      <c r="D6" s="1"/>
      <c r="E6" s="1"/>
      <c r="F6" s="1"/>
      <c r="G6" s="1"/>
      <c r="H6" s="1"/>
      <c r="I6" s="1"/>
      <c r="J6" s="1"/>
      <c r="K6" s="1"/>
    </row>
    <row r="7" spans="1:11">
      <c r="A7" s="148" t="s">
        <v>553</v>
      </c>
      <c r="B7" s="1" t="s">
        <v>121</v>
      </c>
      <c r="C7" s="15">
        <v>2009</v>
      </c>
      <c r="D7" s="1"/>
      <c r="E7" s="1"/>
      <c r="F7" s="1"/>
      <c r="G7" s="1"/>
      <c r="H7" s="1"/>
      <c r="I7" s="1"/>
      <c r="J7" s="1"/>
      <c r="K7" s="1"/>
    </row>
    <row r="8" spans="1:11">
      <c r="A8" s="55" t="s">
        <v>554</v>
      </c>
      <c r="B8" s="1" t="s">
        <v>126</v>
      </c>
      <c r="C8" s="15">
        <v>2003</v>
      </c>
      <c r="D8" s="1"/>
      <c r="E8" s="1"/>
      <c r="F8" s="1"/>
      <c r="G8" s="1"/>
      <c r="H8" s="1"/>
      <c r="I8" s="1"/>
      <c r="J8" s="1"/>
      <c r="K8" s="1"/>
    </row>
    <row r="9" spans="1:11">
      <c r="A9" s="55" t="s">
        <v>555</v>
      </c>
      <c r="B9" s="1" t="s">
        <v>126</v>
      </c>
      <c r="C9" s="15">
        <v>2009</v>
      </c>
      <c r="D9" s="1"/>
      <c r="E9" s="1"/>
      <c r="F9" s="1"/>
      <c r="G9" s="1"/>
      <c r="H9" s="1"/>
      <c r="I9" s="1"/>
      <c r="J9" s="1"/>
      <c r="K9" s="1"/>
    </row>
    <row r="10" spans="1:11">
      <c r="A10" s="55" t="s">
        <v>556</v>
      </c>
      <c r="B10" s="1" t="s">
        <v>126</v>
      </c>
      <c r="C10" s="15">
        <v>1974</v>
      </c>
      <c r="D10" s="1"/>
      <c r="E10" s="1"/>
      <c r="F10" s="1"/>
      <c r="G10" s="1"/>
      <c r="H10" s="1"/>
      <c r="I10" s="1"/>
      <c r="J10" s="1"/>
      <c r="K10" s="1"/>
    </row>
    <row r="11" spans="1:11">
      <c r="A11" s="55" t="s">
        <v>557</v>
      </c>
      <c r="B11" s="1" t="s">
        <v>126</v>
      </c>
      <c r="C11" s="15">
        <v>2003</v>
      </c>
      <c r="D11" s="1"/>
      <c r="E11" s="1"/>
      <c r="F11" s="1"/>
      <c r="G11" s="1"/>
      <c r="H11" s="1"/>
      <c r="I11" s="1"/>
      <c r="J11" s="1"/>
      <c r="K11" s="1"/>
    </row>
    <row r="12" spans="1:11">
      <c r="A12" s="74" t="s">
        <v>558</v>
      </c>
      <c r="B12" s="1" t="s">
        <v>126</v>
      </c>
      <c r="C12" s="15">
        <v>1997</v>
      </c>
      <c r="D12" s="1"/>
      <c r="E12" s="1"/>
      <c r="F12" s="1"/>
      <c r="G12" s="1"/>
      <c r="H12" s="1"/>
      <c r="I12" s="1"/>
      <c r="J12" s="1"/>
      <c r="K12" s="1"/>
    </row>
    <row r="13" spans="1:11">
      <c r="A13" s="55" t="s">
        <v>559</v>
      </c>
      <c r="B13" s="1" t="s">
        <v>127</v>
      </c>
      <c r="C13" s="15">
        <v>1970</v>
      </c>
      <c r="D13" s="1"/>
      <c r="E13" s="1"/>
      <c r="F13" s="1"/>
      <c r="G13" s="1"/>
      <c r="H13" s="1"/>
      <c r="I13" s="1"/>
      <c r="J13" s="1"/>
      <c r="K13" s="1"/>
    </row>
    <row r="14" spans="1:11">
      <c r="A14" s="55" t="s">
        <v>560</v>
      </c>
      <c r="B14" s="1" t="s">
        <v>127</v>
      </c>
      <c r="C14" s="15">
        <v>1997</v>
      </c>
      <c r="D14" s="1"/>
      <c r="E14" s="1"/>
      <c r="F14" s="1"/>
      <c r="G14" s="1"/>
      <c r="H14" s="1"/>
      <c r="I14" s="1"/>
      <c r="J14" s="1"/>
      <c r="K14" s="1"/>
    </row>
    <row r="15" spans="1:11">
      <c r="A15" s="55" t="s">
        <v>561</v>
      </c>
      <c r="B15" s="1" t="s">
        <v>127</v>
      </c>
      <c r="C15" s="15">
        <v>1997</v>
      </c>
      <c r="D15" s="1"/>
      <c r="E15" s="1"/>
      <c r="F15" s="1"/>
      <c r="G15" s="1"/>
      <c r="H15" s="1"/>
      <c r="I15" s="1"/>
      <c r="J15" s="1"/>
      <c r="K15" s="1"/>
    </row>
    <row r="16" spans="1:11">
      <c r="A16" s="55" t="s">
        <v>562</v>
      </c>
      <c r="B16" s="1" t="s">
        <v>127</v>
      </c>
      <c r="C16" s="15">
        <v>2021</v>
      </c>
      <c r="D16" s="1"/>
      <c r="E16" s="1"/>
      <c r="F16" s="1"/>
      <c r="G16" s="1"/>
      <c r="H16" s="1"/>
      <c r="I16" s="1"/>
      <c r="J16" s="1"/>
      <c r="K16" s="1"/>
    </row>
    <row r="17" spans="1:3">
      <c r="A17" s="55" t="s">
        <v>563</v>
      </c>
      <c r="B17" s="1" t="s">
        <v>127</v>
      </c>
      <c r="C17" s="15">
        <v>2021</v>
      </c>
    </row>
    <row r="18" spans="1:3">
      <c r="A18" s="55" t="s">
        <v>564</v>
      </c>
      <c r="B18" s="1" t="s">
        <v>127</v>
      </c>
      <c r="C18" s="15">
        <v>2003</v>
      </c>
    </row>
    <row r="19" spans="1:3">
      <c r="A19" s="55" t="s">
        <v>565</v>
      </c>
      <c r="B19" s="1" t="s">
        <v>136</v>
      </c>
      <c r="C19" s="15">
        <v>2000</v>
      </c>
    </row>
    <row r="20" spans="1:3">
      <c r="A20" s="55" t="s">
        <v>566</v>
      </c>
      <c r="B20" s="1" t="s">
        <v>136</v>
      </c>
      <c r="C20" s="15">
        <v>2021</v>
      </c>
    </row>
    <row r="21" spans="1:3">
      <c r="A21" s="55" t="s">
        <v>567</v>
      </c>
      <c r="B21" s="1" t="s">
        <v>136</v>
      </c>
      <c r="C21" s="15">
        <v>2020</v>
      </c>
    </row>
    <row r="22" spans="1:3">
      <c r="A22" s="55" t="s">
        <v>568</v>
      </c>
      <c r="B22" s="1" t="s">
        <v>136</v>
      </c>
      <c r="C22" s="15">
        <v>2023</v>
      </c>
    </row>
    <row r="23" spans="1:3">
      <c r="A23" s="55" t="s">
        <v>569</v>
      </c>
      <c r="B23" s="1" t="s">
        <v>136</v>
      </c>
      <c r="C23" s="15">
        <v>2008</v>
      </c>
    </row>
    <row r="24" spans="1:3">
      <c r="A24" s="55" t="s">
        <v>570</v>
      </c>
      <c r="B24" s="1" t="s">
        <v>136</v>
      </c>
      <c r="C24" s="15">
        <v>2004</v>
      </c>
    </row>
    <row r="25" spans="1:3">
      <c r="A25" s="55" t="s">
        <v>571</v>
      </c>
      <c r="B25" s="1" t="s">
        <v>138</v>
      </c>
      <c r="C25" s="15">
        <v>2013</v>
      </c>
    </row>
    <row r="26" spans="1:3">
      <c r="A26" s="55" t="s">
        <v>572</v>
      </c>
      <c r="B26" s="1" t="s">
        <v>141</v>
      </c>
      <c r="C26" s="15">
        <v>2018</v>
      </c>
    </row>
    <row r="27" spans="1:3">
      <c r="A27" s="55" t="s">
        <v>573</v>
      </c>
      <c r="B27" s="1" t="s">
        <v>574</v>
      </c>
      <c r="C27" s="15">
        <v>1983</v>
      </c>
    </row>
    <row r="28" spans="1:3">
      <c r="A28" s="55" t="s">
        <v>575</v>
      </c>
      <c r="B28" s="1" t="s">
        <v>142</v>
      </c>
      <c r="C28" s="15">
        <v>1999</v>
      </c>
    </row>
    <row r="29" spans="1:3">
      <c r="A29" s="55" t="s">
        <v>576</v>
      </c>
      <c r="B29" s="1" t="s">
        <v>332</v>
      </c>
      <c r="C29" s="15">
        <v>2021</v>
      </c>
    </row>
    <row r="30" spans="1:3">
      <c r="A30" s="55" t="s">
        <v>577</v>
      </c>
      <c r="B30" s="1" t="s">
        <v>332</v>
      </c>
      <c r="C30" s="15">
        <v>2012</v>
      </c>
    </row>
    <row r="31" spans="1:3">
      <c r="A31" s="1" t="s">
        <v>578</v>
      </c>
      <c r="B31" s="1" t="s">
        <v>152</v>
      </c>
      <c r="C31" s="15">
        <v>1973</v>
      </c>
    </row>
    <row r="32" spans="1:3">
      <c r="A32" s="55" t="s">
        <v>579</v>
      </c>
      <c r="B32" s="1" t="s">
        <v>156</v>
      </c>
      <c r="C32" s="15">
        <v>2014</v>
      </c>
    </row>
    <row r="33" spans="1:11">
      <c r="A33" s="55" t="s">
        <v>580</v>
      </c>
      <c r="B33" s="1" t="s">
        <v>581</v>
      </c>
      <c r="C33" s="15">
        <v>2015</v>
      </c>
      <c r="D33" s="1"/>
      <c r="E33" s="1"/>
      <c r="F33" s="1"/>
      <c r="G33" s="1"/>
      <c r="H33" s="1"/>
      <c r="I33" s="1"/>
      <c r="J33" s="1"/>
      <c r="K33" s="1"/>
    </row>
    <row r="34" spans="1:11">
      <c r="A34" s="55" t="s">
        <v>582</v>
      </c>
      <c r="B34" s="1" t="s">
        <v>158</v>
      </c>
      <c r="C34" s="15">
        <v>2021</v>
      </c>
      <c r="D34" s="1"/>
      <c r="E34" s="1"/>
      <c r="F34" s="1"/>
      <c r="G34" s="1"/>
      <c r="H34" s="1"/>
      <c r="I34" s="1"/>
      <c r="J34" s="1"/>
      <c r="K34" s="1"/>
    </row>
    <row r="35" spans="1:11">
      <c r="A35" s="55" t="s">
        <v>583</v>
      </c>
      <c r="B35" s="1" t="s">
        <v>158</v>
      </c>
      <c r="C35" s="15">
        <v>2014</v>
      </c>
      <c r="D35" s="1"/>
      <c r="E35" s="1"/>
      <c r="F35" s="1"/>
      <c r="G35" s="1"/>
      <c r="H35" s="1"/>
      <c r="I35" s="1"/>
      <c r="J35" s="1"/>
      <c r="K35" s="1"/>
    </row>
    <row r="36" spans="1:11">
      <c r="A36" s="55" t="s">
        <v>584</v>
      </c>
      <c r="B36" s="1" t="s">
        <v>158</v>
      </c>
      <c r="C36" s="15">
        <v>2019</v>
      </c>
      <c r="D36" s="1"/>
      <c r="E36" s="1"/>
      <c r="F36" s="1"/>
      <c r="G36" s="1"/>
      <c r="H36" s="1"/>
      <c r="I36" s="1"/>
      <c r="J36" s="1"/>
      <c r="K36" s="1"/>
    </row>
    <row r="37" spans="1:11">
      <c r="A37" s="55" t="s">
        <v>585</v>
      </c>
      <c r="B37" s="1" t="s">
        <v>158</v>
      </c>
      <c r="C37" s="15">
        <v>1992</v>
      </c>
      <c r="D37" s="1"/>
      <c r="E37" s="1"/>
      <c r="F37" s="1"/>
      <c r="G37" s="1"/>
      <c r="H37" s="1"/>
      <c r="I37" s="1"/>
      <c r="J37" s="1"/>
      <c r="K37" s="1"/>
    </row>
    <row r="38" spans="1:11">
      <c r="A38" s="55" t="s">
        <v>586</v>
      </c>
      <c r="B38" s="1" t="s">
        <v>158</v>
      </c>
      <c r="C38" s="15">
        <v>1996</v>
      </c>
      <c r="D38" s="1"/>
      <c r="E38" s="1"/>
      <c r="F38" s="1"/>
      <c r="G38" s="1"/>
      <c r="H38" s="1"/>
      <c r="I38" s="1"/>
      <c r="J38" s="1"/>
      <c r="K38" s="1"/>
    </row>
    <row r="39" spans="1:11">
      <c r="A39" s="55" t="s">
        <v>587</v>
      </c>
      <c r="B39" s="1" t="s">
        <v>158</v>
      </c>
      <c r="C39" s="15">
        <v>2008</v>
      </c>
      <c r="D39" s="1"/>
      <c r="E39" s="1"/>
      <c r="F39" s="1"/>
      <c r="G39" s="1"/>
      <c r="H39" s="1"/>
      <c r="I39" s="1"/>
      <c r="J39" s="1"/>
      <c r="K39" s="1"/>
    </row>
    <row r="40" spans="1:11">
      <c r="A40" s="55" t="s">
        <v>588</v>
      </c>
      <c r="B40" s="1" t="s">
        <v>589</v>
      </c>
      <c r="C40" s="15">
        <v>2008</v>
      </c>
      <c r="D40" s="1"/>
      <c r="E40" s="1"/>
      <c r="F40" s="1"/>
      <c r="G40" s="1"/>
      <c r="H40" s="1"/>
      <c r="I40" s="1"/>
      <c r="J40" s="1"/>
      <c r="K40" s="1"/>
    </row>
    <row r="41" spans="1:11">
      <c r="A41" s="74" t="s">
        <v>590</v>
      </c>
      <c r="B41" s="1" t="s">
        <v>591</v>
      </c>
      <c r="C41" s="15">
        <v>2013</v>
      </c>
      <c r="D41" s="1"/>
      <c r="E41" s="1"/>
      <c r="F41" s="1"/>
      <c r="G41" s="1"/>
      <c r="H41" s="1"/>
      <c r="I41" s="1"/>
      <c r="J41" s="1"/>
      <c r="K41" s="1"/>
    </row>
    <row r="42" spans="1:11">
      <c r="A42" s="55" t="s">
        <v>592</v>
      </c>
      <c r="B42" s="1" t="s">
        <v>591</v>
      </c>
      <c r="C42" s="15">
        <v>2001</v>
      </c>
      <c r="D42" s="1"/>
      <c r="E42" s="1"/>
      <c r="F42" s="1"/>
      <c r="G42" s="1"/>
      <c r="H42" s="1"/>
      <c r="I42" s="1"/>
      <c r="J42" s="1"/>
      <c r="K42" s="1"/>
    </row>
    <row r="43" spans="1:11">
      <c r="A43" s="55" t="s">
        <v>593</v>
      </c>
      <c r="B43" s="1" t="s">
        <v>165</v>
      </c>
      <c r="C43" s="15">
        <v>1991</v>
      </c>
      <c r="D43" s="1"/>
      <c r="E43" s="1"/>
      <c r="F43" s="1"/>
      <c r="G43" s="1"/>
      <c r="H43" s="1"/>
      <c r="I43" s="1"/>
      <c r="J43" s="1"/>
      <c r="K43" s="1"/>
    </row>
    <row r="44" spans="1:11">
      <c r="A44" s="55" t="s">
        <v>594</v>
      </c>
      <c r="B44" s="1" t="s">
        <v>165</v>
      </c>
      <c r="C44" s="15">
        <v>1996</v>
      </c>
      <c r="D44" s="1"/>
      <c r="E44" s="1"/>
      <c r="F44" s="1"/>
      <c r="G44" s="1"/>
      <c r="H44" s="1"/>
      <c r="I44" s="1"/>
      <c r="J44" s="1"/>
      <c r="K44" s="1"/>
    </row>
    <row r="45" spans="1:11">
      <c r="A45" s="55" t="s">
        <v>595</v>
      </c>
      <c r="B45" s="1" t="s">
        <v>166</v>
      </c>
      <c r="C45" s="15">
        <v>2006</v>
      </c>
      <c r="D45" s="1"/>
      <c r="E45" s="1"/>
      <c r="F45" s="1"/>
      <c r="G45" s="1"/>
      <c r="H45" s="1"/>
      <c r="I45" s="1"/>
      <c r="J45" s="1"/>
      <c r="K45" s="1"/>
    </row>
    <row r="46" spans="1:11">
      <c r="A46" s="74" t="s">
        <v>596</v>
      </c>
      <c r="B46" s="1" t="s">
        <v>166</v>
      </c>
      <c r="C46" s="15">
        <v>2006</v>
      </c>
      <c r="D46" s="1"/>
      <c r="E46" s="1"/>
      <c r="F46" s="1"/>
      <c r="G46" s="1"/>
      <c r="H46" s="1"/>
      <c r="I46" s="1"/>
      <c r="J46" s="1"/>
      <c r="K46" s="1"/>
    </row>
    <row r="47" spans="1:11" s="308" customFormat="1">
      <c r="A47" s="74" t="s">
        <v>597</v>
      </c>
      <c r="B47" s="1" t="s">
        <v>168</v>
      </c>
      <c r="C47" s="15">
        <v>2010</v>
      </c>
      <c r="D47" s="75"/>
      <c r="E47" s="75"/>
      <c r="F47" s="1"/>
      <c r="G47" s="1"/>
      <c r="H47" s="1"/>
      <c r="I47" s="1"/>
      <c r="J47" s="1"/>
      <c r="K47" s="1"/>
    </row>
    <row r="48" spans="1:11" s="308" customFormat="1">
      <c r="A48" s="55" t="s">
        <v>598</v>
      </c>
      <c r="B48" s="1" t="s">
        <v>170</v>
      </c>
      <c r="C48" s="15">
        <v>1991</v>
      </c>
      <c r="D48" s="75"/>
      <c r="E48" s="75"/>
      <c r="F48" s="1"/>
      <c r="G48" s="1"/>
      <c r="H48" s="1"/>
      <c r="I48" s="1"/>
      <c r="J48" s="1"/>
      <c r="K48" s="1"/>
    </row>
    <row r="49" spans="1:11" s="308" customFormat="1">
      <c r="A49" s="55" t="s">
        <v>599</v>
      </c>
      <c r="B49" s="1" t="s">
        <v>170</v>
      </c>
      <c r="C49" s="15">
        <v>2003</v>
      </c>
      <c r="D49" s="75"/>
      <c r="E49" s="75"/>
      <c r="F49" s="1"/>
      <c r="G49" s="1"/>
      <c r="H49" s="1"/>
      <c r="I49" s="1"/>
      <c r="J49" s="1"/>
      <c r="K49" s="1"/>
    </row>
    <row r="50" spans="1:11">
      <c r="A50" s="55" t="s">
        <v>600</v>
      </c>
      <c r="B50" s="1" t="s">
        <v>170</v>
      </c>
      <c r="C50" s="15">
        <v>2002</v>
      </c>
      <c r="D50" s="1"/>
      <c r="E50" s="1"/>
      <c r="F50" s="1"/>
      <c r="G50" s="1"/>
      <c r="H50" s="1"/>
      <c r="I50" s="1"/>
      <c r="J50" s="1"/>
      <c r="K50" s="1"/>
    </row>
    <row r="51" spans="1:11">
      <c r="A51" s="55" t="s">
        <v>601</v>
      </c>
      <c r="B51" s="1" t="s">
        <v>170</v>
      </c>
      <c r="C51" s="15">
        <v>2002</v>
      </c>
      <c r="D51" s="1"/>
      <c r="E51" s="1"/>
      <c r="F51" s="1"/>
      <c r="G51" s="1"/>
      <c r="H51" s="1"/>
      <c r="I51" s="1"/>
      <c r="J51" s="1"/>
      <c r="K51" s="1"/>
    </row>
    <row r="52" spans="1:11">
      <c r="A52" s="55" t="s">
        <v>602</v>
      </c>
      <c r="B52" s="1" t="s">
        <v>170</v>
      </c>
      <c r="C52" s="15">
        <v>2002</v>
      </c>
      <c r="D52" s="1"/>
      <c r="E52" s="1"/>
      <c r="F52" s="1"/>
      <c r="G52" s="1"/>
      <c r="H52" s="1"/>
      <c r="I52" s="1"/>
      <c r="J52" s="1"/>
      <c r="K52" s="1"/>
    </row>
    <row r="53" spans="1:11">
      <c r="A53" s="55" t="s">
        <v>603</v>
      </c>
      <c r="B53" s="1" t="s">
        <v>170</v>
      </c>
      <c r="C53" s="15">
        <v>2012</v>
      </c>
      <c r="D53" s="1"/>
      <c r="E53" s="1"/>
      <c r="F53" s="1"/>
      <c r="G53" s="1"/>
      <c r="H53" s="1"/>
      <c r="I53" s="1"/>
      <c r="J53" s="1"/>
      <c r="K53" s="1"/>
    </row>
    <row r="54" spans="1:11">
      <c r="A54" s="55" t="s">
        <v>604</v>
      </c>
      <c r="B54" s="1" t="s">
        <v>172</v>
      </c>
      <c r="C54" s="15">
        <v>2002</v>
      </c>
      <c r="D54" s="1"/>
      <c r="E54" s="1"/>
      <c r="F54" s="1"/>
      <c r="G54" s="1"/>
      <c r="H54" s="1"/>
      <c r="I54" s="1"/>
      <c r="J54" s="1"/>
      <c r="K54" s="1"/>
    </row>
    <row r="55" spans="1:11">
      <c r="A55" s="55" t="s">
        <v>605</v>
      </c>
      <c r="B55" s="1" t="s">
        <v>172</v>
      </c>
      <c r="C55" s="15">
        <v>2002</v>
      </c>
      <c r="D55" s="1"/>
      <c r="E55" s="1"/>
      <c r="F55" s="1"/>
      <c r="G55" s="1"/>
      <c r="H55" s="1"/>
      <c r="I55" s="1"/>
      <c r="J55" s="1"/>
      <c r="K55" s="1"/>
    </row>
    <row r="56" spans="1:11">
      <c r="A56" s="55" t="s">
        <v>606</v>
      </c>
      <c r="B56" s="1" t="s">
        <v>172</v>
      </c>
      <c r="C56" s="15">
        <v>2012</v>
      </c>
      <c r="D56" s="1"/>
      <c r="E56" s="1"/>
      <c r="F56" s="1"/>
      <c r="G56" s="1"/>
      <c r="H56" s="1"/>
      <c r="I56" s="1"/>
      <c r="J56" s="1"/>
      <c r="K56" s="1"/>
    </row>
    <row r="57" spans="1:11" s="308" customFormat="1">
      <c r="A57" s="55" t="s">
        <v>607</v>
      </c>
      <c r="B57" s="1" t="s">
        <v>172</v>
      </c>
      <c r="C57" s="15">
        <v>1983</v>
      </c>
      <c r="D57" s="75"/>
      <c r="E57" s="75"/>
      <c r="F57" s="1"/>
      <c r="G57" s="1"/>
      <c r="H57" s="1"/>
      <c r="I57" s="1"/>
      <c r="J57" s="1"/>
      <c r="K57" s="1"/>
    </row>
    <row r="58" spans="1:11" s="308" customFormat="1">
      <c r="A58" s="74" t="s">
        <v>608</v>
      </c>
      <c r="B58" s="1" t="s">
        <v>172</v>
      </c>
      <c r="C58" s="15">
        <v>1995</v>
      </c>
      <c r="D58" s="75"/>
      <c r="E58" s="75"/>
      <c r="F58" s="1"/>
      <c r="G58" s="1"/>
      <c r="H58" s="1"/>
      <c r="I58" s="1"/>
      <c r="J58" s="1"/>
      <c r="K58" s="1"/>
    </row>
    <row r="59" spans="1:11">
      <c r="A59" s="74" t="s">
        <v>609</v>
      </c>
      <c r="B59" s="1" t="s">
        <v>172</v>
      </c>
      <c r="C59" s="15">
        <v>2001</v>
      </c>
      <c r="D59" s="1"/>
      <c r="E59" s="1"/>
      <c r="F59" s="1"/>
      <c r="G59" s="1"/>
      <c r="H59" s="1"/>
      <c r="I59" s="1"/>
      <c r="J59" s="1"/>
      <c r="K59" s="1"/>
    </row>
    <row r="60" spans="1:11">
      <c r="A60" s="1" t="s">
        <v>610</v>
      </c>
      <c r="B60" s="1" t="s">
        <v>172</v>
      </c>
      <c r="C60" s="15">
        <v>2001</v>
      </c>
      <c r="D60" s="1"/>
      <c r="E60" s="1"/>
      <c r="F60" s="1"/>
      <c r="G60" s="1"/>
      <c r="H60" s="1"/>
      <c r="I60" s="1"/>
      <c r="J60" s="1"/>
      <c r="K60" s="1"/>
    </row>
    <row r="61" spans="1:11">
      <c r="A61" s="74" t="s">
        <v>611</v>
      </c>
      <c r="B61" s="1" t="s">
        <v>172</v>
      </c>
      <c r="C61" s="15">
        <v>2002</v>
      </c>
      <c r="D61" s="1"/>
      <c r="E61" s="1"/>
      <c r="F61" s="1"/>
      <c r="G61" s="1"/>
      <c r="H61" s="1"/>
      <c r="I61" s="1"/>
      <c r="J61" s="1"/>
      <c r="K61" s="1"/>
    </row>
    <row r="62" spans="1:11">
      <c r="A62" s="74" t="s">
        <v>612</v>
      </c>
      <c r="B62" s="1" t="s">
        <v>172</v>
      </c>
      <c r="C62" s="15">
        <v>2006</v>
      </c>
      <c r="D62" s="1"/>
      <c r="E62" s="1"/>
      <c r="F62" s="1"/>
      <c r="G62" s="1"/>
      <c r="H62" s="1"/>
      <c r="I62" s="1"/>
      <c r="J62" s="1"/>
      <c r="K62" s="1"/>
    </row>
    <row r="63" spans="1:11">
      <c r="A63" s="55" t="s">
        <v>613</v>
      </c>
      <c r="B63" s="1" t="s">
        <v>172</v>
      </c>
      <c r="C63" s="15">
        <v>2006</v>
      </c>
      <c r="D63" s="1"/>
      <c r="E63" s="1"/>
      <c r="F63" s="1"/>
      <c r="G63" s="1"/>
      <c r="H63" s="1"/>
      <c r="I63" s="1"/>
      <c r="J63" s="1"/>
      <c r="K63" s="1"/>
    </row>
    <row r="64" spans="1:11">
      <c r="A64" s="55" t="s">
        <v>614</v>
      </c>
      <c r="B64" s="1" t="s">
        <v>172</v>
      </c>
      <c r="C64" s="15">
        <v>2011</v>
      </c>
      <c r="D64" s="1"/>
      <c r="E64" s="1"/>
      <c r="F64" s="1"/>
      <c r="G64" s="1"/>
      <c r="H64" s="1"/>
      <c r="I64" s="1"/>
      <c r="J64" s="1"/>
      <c r="K64" s="1"/>
    </row>
    <row r="65" spans="1:3">
      <c r="A65" s="55" t="s">
        <v>615</v>
      </c>
      <c r="B65" s="1" t="s">
        <v>172</v>
      </c>
      <c r="C65" s="15">
        <v>2011</v>
      </c>
    </row>
    <row r="66" spans="1:3">
      <c r="A66" s="55" t="s">
        <v>616</v>
      </c>
      <c r="B66" s="1" t="s">
        <v>172</v>
      </c>
      <c r="C66" s="15">
        <v>2011</v>
      </c>
    </row>
    <row r="67" spans="1:3">
      <c r="A67" s="55" t="s">
        <v>617</v>
      </c>
      <c r="B67" s="1" t="s">
        <v>172</v>
      </c>
      <c r="C67" s="15">
        <v>2011</v>
      </c>
    </row>
    <row r="68" spans="1:3">
      <c r="A68" s="55" t="s">
        <v>618</v>
      </c>
      <c r="B68" s="1" t="s">
        <v>172</v>
      </c>
      <c r="C68" s="15">
        <v>2021</v>
      </c>
    </row>
    <row r="69" spans="1:3">
      <c r="A69" s="55" t="s">
        <v>619</v>
      </c>
      <c r="B69" s="1" t="s">
        <v>172</v>
      </c>
      <c r="C69" s="15">
        <v>1998</v>
      </c>
    </row>
    <row r="70" spans="1:3">
      <c r="A70" s="74" t="s">
        <v>620</v>
      </c>
      <c r="B70" s="1" t="s">
        <v>173</v>
      </c>
      <c r="C70" s="15">
        <v>1994</v>
      </c>
    </row>
    <row r="71" spans="1:3">
      <c r="A71" s="74" t="s">
        <v>621</v>
      </c>
      <c r="B71" s="1" t="s">
        <v>622</v>
      </c>
      <c r="C71" s="15">
        <v>1991</v>
      </c>
    </row>
    <row r="72" spans="1:3">
      <c r="A72" s="74" t="s">
        <v>623</v>
      </c>
      <c r="B72" s="1" t="s">
        <v>176</v>
      </c>
      <c r="C72" s="15">
        <v>2009</v>
      </c>
    </row>
    <row r="73" spans="1:3">
      <c r="A73" s="55" t="s">
        <v>624</v>
      </c>
      <c r="B73" s="1" t="s">
        <v>176</v>
      </c>
      <c r="C73" s="15">
        <v>2010</v>
      </c>
    </row>
    <row r="74" spans="1:3">
      <c r="A74" s="55" t="s">
        <v>625</v>
      </c>
      <c r="B74" s="1" t="s">
        <v>176</v>
      </c>
      <c r="C74" s="15">
        <v>2008</v>
      </c>
    </row>
    <row r="75" spans="1:3">
      <c r="A75" s="55" t="s">
        <v>626</v>
      </c>
      <c r="B75" s="1" t="s">
        <v>176</v>
      </c>
      <c r="C75" s="15">
        <v>2009</v>
      </c>
    </row>
    <row r="76" spans="1:3">
      <c r="A76" s="55" t="s">
        <v>627</v>
      </c>
      <c r="B76" s="1" t="s">
        <v>176</v>
      </c>
      <c r="C76" s="15">
        <v>2008</v>
      </c>
    </row>
    <row r="77" spans="1:3">
      <c r="A77" s="54" t="s">
        <v>628</v>
      </c>
      <c r="B77" s="1" t="s">
        <v>179</v>
      </c>
      <c r="C77" s="15">
        <v>2001</v>
      </c>
    </row>
    <row r="78" spans="1:3">
      <c r="A78" s="1" t="s">
        <v>629</v>
      </c>
      <c r="B78" s="1" t="s">
        <v>179</v>
      </c>
      <c r="C78" s="15">
        <v>1990</v>
      </c>
    </row>
    <row r="79" spans="1:3">
      <c r="A79" s="1" t="s">
        <v>630</v>
      </c>
      <c r="B79" s="1" t="s">
        <v>180</v>
      </c>
      <c r="C79" s="15">
        <v>1994</v>
      </c>
    </row>
    <row r="80" spans="1:3">
      <c r="A80" s="55" t="s">
        <v>631</v>
      </c>
      <c r="B80" s="1" t="s">
        <v>632</v>
      </c>
      <c r="C80" s="15">
        <v>2009</v>
      </c>
    </row>
    <row r="81" spans="1:3">
      <c r="A81" s="74" t="s">
        <v>633</v>
      </c>
      <c r="B81" s="1" t="s">
        <v>632</v>
      </c>
      <c r="C81" s="15">
        <v>2016</v>
      </c>
    </row>
    <row r="82" spans="1:3">
      <c r="A82" s="55" t="s">
        <v>634</v>
      </c>
      <c r="B82" s="1" t="s">
        <v>632</v>
      </c>
      <c r="C82" s="15">
        <v>1976</v>
      </c>
    </row>
    <row r="83" spans="1:3">
      <c r="A83" s="55" t="s">
        <v>635</v>
      </c>
      <c r="B83" s="1" t="s">
        <v>183</v>
      </c>
      <c r="C83" s="15">
        <v>2009</v>
      </c>
    </row>
    <row r="84" spans="1:3">
      <c r="A84" s="55" t="s">
        <v>636</v>
      </c>
      <c r="B84" s="1" t="s">
        <v>190</v>
      </c>
      <c r="C84" s="15">
        <v>2004</v>
      </c>
    </row>
    <row r="85" spans="1:3">
      <c r="A85" s="55" t="s">
        <v>637</v>
      </c>
      <c r="B85" s="1" t="s">
        <v>638</v>
      </c>
      <c r="C85" s="15">
        <v>2012</v>
      </c>
    </row>
    <row r="86" spans="1:3">
      <c r="A86" s="55" t="s">
        <v>639</v>
      </c>
      <c r="B86" s="1" t="s">
        <v>638</v>
      </c>
      <c r="C86" s="15">
        <v>2014</v>
      </c>
    </row>
    <row r="87" spans="1:3">
      <c r="A87" s="55" t="s">
        <v>640</v>
      </c>
      <c r="B87" s="1" t="s">
        <v>641</v>
      </c>
      <c r="C87" s="15">
        <v>1995</v>
      </c>
    </row>
    <row r="88" spans="1:3">
      <c r="A88" s="55" t="s">
        <v>642</v>
      </c>
      <c r="B88" s="1" t="s">
        <v>641</v>
      </c>
      <c r="C88" s="15">
        <v>1995</v>
      </c>
    </row>
    <row r="89" spans="1:3">
      <c r="A89" s="55" t="s">
        <v>643</v>
      </c>
      <c r="B89" s="1" t="s">
        <v>644</v>
      </c>
      <c r="C89" s="15">
        <v>2011</v>
      </c>
    </row>
    <row r="90" spans="1:3">
      <c r="A90" s="74" t="s">
        <v>645</v>
      </c>
      <c r="B90" s="1" t="s">
        <v>193</v>
      </c>
      <c r="C90" s="15">
        <v>2001</v>
      </c>
    </row>
    <row r="91" spans="1:3">
      <c r="A91" s="55" t="s">
        <v>646</v>
      </c>
      <c r="B91" s="1" t="s">
        <v>193</v>
      </c>
      <c r="C91" s="15">
        <v>1995</v>
      </c>
    </row>
    <row r="92" spans="1:3">
      <c r="A92" s="55" t="s">
        <v>647</v>
      </c>
      <c r="B92" s="1" t="s">
        <v>193</v>
      </c>
      <c r="C92" s="15">
        <v>1999</v>
      </c>
    </row>
    <row r="93" spans="1:3">
      <c r="A93" s="74" t="s">
        <v>648</v>
      </c>
      <c r="B93" s="1" t="s">
        <v>198</v>
      </c>
      <c r="C93" s="15">
        <v>1982</v>
      </c>
    </row>
    <row r="94" spans="1:3">
      <c r="A94" s="74" t="s">
        <v>649</v>
      </c>
      <c r="B94" s="1" t="s">
        <v>198</v>
      </c>
      <c r="C94" s="15">
        <v>2016</v>
      </c>
    </row>
    <row r="95" spans="1:3">
      <c r="A95" s="55" t="s">
        <v>650</v>
      </c>
      <c r="B95" s="1" t="s">
        <v>198</v>
      </c>
      <c r="C95" s="15">
        <v>1975</v>
      </c>
    </row>
    <row r="96" spans="1:3">
      <c r="A96" s="55" t="s">
        <v>651</v>
      </c>
      <c r="B96" s="1" t="s">
        <v>652</v>
      </c>
      <c r="C96" s="15">
        <v>2014</v>
      </c>
    </row>
    <row r="97" spans="1:8">
      <c r="A97" s="55" t="s">
        <v>653</v>
      </c>
      <c r="B97" s="1" t="s">
        <v>652</v>
      </c>
      <c r="C97" s="15">
        <v>2016</v>
      </c>
      <c r="D97" s="1"/>
      <c r="E97" s="1"/>
      <c r="F97" s="1"/>
      <c r="G97" s="1"/>
      <c r="H97" s="1"/>
    </row>
    <row r="98" spans="1:8">
      <c r="A98" s="55" t="s">
        <v>654</v>
      </c>
      <c r="B98" s="1" t="s">
        <v>652</v>
      </c>
      <c r="C98" s="15">
        <v>2016</v>
      </c>
      <c r="D98" s="1"/>
      <c r="E98" s="1"/>
      <c r="F98" s="1"/>
      <c r="G98" s="1"/>
      <c r="H98" s="1"/>
    </row>
    <row r="99" spans="1:8">
      <c r="A99" s="74" t="s">
        <v>655</v>
      </c>
      <c r="B99" s="1" t="s">
        <v>652</v>
      </c>
      <c r="C99" s="15">
        <v>2016</v>
      </c>
      <c r="D99" s="1"/>
      <c r="E99" s="1"/>
      <c r="F99" s="1"/>
      <c r="G99" s="1"/>
      <c r="H99" s="1"/>
    </row>
    <row r="100" spans="1:8">
      <c r="A100" s="55" t="s">
        <v>656</v>
      </c>
      <c r="B100" s="1" t="s">
        <v>652</v>
      </c>
      <c r="C100" s="15">
        <v>2016</v>
      </c>
      <c r="D100" s="1"/>
      <c r="E100" s="1"/>
      <c r="F100" s="1"/>
      <c r="G100" s="1"/>
      <c r="H100" s="1"/>
    </row>
    <row r="101" spans="1:8" ht="14.4">
      <c r="A101" s="55" t="s">
        <v>657</v>
      </c>
      <c r="B101" s="1" t="s">
        <v>652</v>
      </c>
      <c r="C101" s="15">
        <v>2016</v>
      </c>
      <c r="D101" s="1"/>
      <c r="E101" s="1"/>
      <c r="F101" s="1"/>
      <c r="G101" s="1"/>
      <c r="H101" s="133"/>
    </row>
    <row r="102" spans="1:8">
      <c r="A102" s="55" t="s">
        <v>658</v>
      </c>
      <c r="B102" s="1" t="s">
        <v>652</v>
      </c>
      <c r="C102" s="15">
        <v>1997</v>
      </c>
      <c r="D102" s="1"/>
      <c r="E102" s="1"/>
      <c r="F102" s="1"/>
      <c r="G102" s="1"/>
      <c r="H102" s="1"/>
    </row>
    <row r="103" spans="1:8">
      <c r="A103" s="55" t="s">
        <v>659</v>
      </c>
      <c r="B103" s="1" t="s">
        <v>652</v>
      </c>
      <c r="C103" s="15">
        <v>2011</v>
      </c>
      <c r="D103" s="1"/>
      <c r="E103" s="1"/>
      <c r="F103" s="1"/>
      <c r="G103" s="1"/>
      <c r="H103" s="1"/>
    </row>
    <row r="104" spans="1:8">
      <c r="A104" s="55" t="s">
        <v>660</v>
      </c>
      <c r="B104" s="1" t="s">
        <v>652</v>
      </c>
      <c r="C104" s="15">
        <v>2014</v>
      </c>
      <c r="D104" s="1"/>
      <c r="E104" s="1"/>
      <c r="F104" s="1"/>
      <c r="G104" s="1"/>
      <c r="H104" s="1"/>
    </row>
    <row r="105" spans="1:8">
      <c r="A105" s="55" t="s">
        <v>661</v>
      </c>
      <c r="B105" s="1" t="s">
        <v>652</v>
      </c>
      <c r="C105" s="15">
        <v>2013</v>
      </c>
      <c r="D105" s="1"/>
      <c r="E105" s="1"/>
      <c r="F105" s="1"/>
      <c r="G105" s="1"/>
      <c r="H105" s="1"/>
    </row>
    <row r="106" spans="1:8">
      <c r="A106" s="55" t="s">
        <v>662</v>
      </c>
      <c r="B106" s="1" t="s">
        <v>205</v>
      </c>
      <c r="C106" s="15">
        <v>2000</v>
      </c>
      <c r="D106" s="1"/>
      <c r="E106" s="1"/>
      <c r="F106" s="1"/>
      <c r="G106" s="1"/>
      <c r="H106" s="1"/>
    </row>
    <row r="107" spans="1:8">
      <c r="A107" s="55" t="s">
        <v>663</v>
      </c>
      <c r="B107" s="1" t="s">
        <v>205</v>
      </c>
      <c r="C107" s="15">
        <v>2007</v>
      </c>
      <c r="D107" s="1"/>
      <c r="E107" s="1"/>
      <c r="F107" s="1"/>
      <c r="G107" s="1"/>
      <c r="H107" s="1"/>
    </row>
    <row r="108" spans="1:8" ht="14.4">
      <c r="A108" s="55" t="s">
        <v>664</v>
      </c>
      <c r="B108" s="1" t="s">
        <v>206</v>
      </c>
      <c r="C108" s="15">
        <v>1994</v>
      </c>
      <c r="D108" s="1"/>
      <c r="E108" s="1"/>
      <c r="F108" s="149"/>
      <c r="G108" s="1"/>
      <c r="H108" s="1"/>
    </row>
    <row r="109" spans="1:8">
      <c r="A109" s="55" t="s">
        <v>665</v>
      </c>
      <c r="B109" s="1" t="s">
        <v>213</v>
      </c>
      <c r="C109" s="15">
        <v>1984</v>
      </c>
      <c r="D109" s="1"/>
      <c r="E109" s="1"/>
      <c r="F109" s="1"/>
      <c r="G109" s="1"/>
      <c r="H109" s="1"/>
    </row>
    <row r="110" spans="1:8">
      <c r="A110" s="55" t="s">
        <v>666</v>
      </c>
      <c r="B110" s="1" t="s">
        <v>213</v>
      </c>
      <c r="C110" s="15">
        <v>1986</v>
      </c>
      <c r="D110" s="1"/>
      <c r="E110" s="1"/>
      <c r="F110" s="1"/>
      <c r="G110" s="1"/>
      <c r="H110" s="1"/>
    </row>
    <row r="111" spans="1:8">
      <c r="A111" s="55" t="s">
        <v>667</v>
      </c>
      <c r="B111" s="1" t="s">
        <v>213</v>
      </c>
      <c r="C111" s="15">
        <v>1985</v>
      </c>
      <c r="D111" s="1"/>
      <c r="E111" s="1"/>
      <c r="F111" s="1"/>
      <c r="G111" s="1"/>
      <c r="H111" s="1"/>
    </row>
    <row r="112" spans="1:8">
      <c r="A112" s="55" t="s">
        <v>668</v>
      </c>
      <c r="B112" s="1" t="s">
        <v>213</v>
      </c>
      <c r="C112" s="15">
        <v>2001</v>
      </c>
      <c r="D112" s="1"/>
      <c r="E112" s="1"/>
      <c r="F112" s="1"/>
      <c r="G112" s="1"/>
      <c r="H112" s="1"/>
    </row>
    <row r="113" spans="1:3">
      <c r="A113" s="55" t="s">
        <v>669</v>
      </c>
      <c r="B113" s="1" t="s">
        <v>213</v>
      </c>
      <c r="C113" s="15">
        <v>2001</v>
      </c>
    </row>
    <row r="114" spans="1:3">
      <c r="A114" s="55" t="s">
        <v>670</v>
      </c>
      <c r="B114" s="1" t="s">
        <v>213</v>
      </c>
      <c r="C114" s="15">
        <v>2012</v>
      </c>
    </row>
    <row r="115" spans="1:3">
      <c r="A115" s="55" t="s">
        <v>671</v>
      </c>
      <c r="B115" s="1" t="s">
        <v>213</v>
      </c>
      <c r="C115" s="15">
        <v>2015</v>
      </c>
    </row>
    <row r="116" spans="1:3">
      <c r="A116" s="55" t="s">
        <v>672</v>
      </c>
      <c r="B116" s="1" t="s">
        <v>213</v>
      </c>
      <c r="C116" s="15">
        <v>1982</v>
      </c>
    </row>
    <row r="117" spans="1:3">
      <c r="A117" s="55" t="s">
        <v>673</v>
      </c>
      <c r="B117" s="1" t="s">
        <v>213</v>
      </c>
      <c r="C117" s="15">
        <v>2023</v>
      </c>
    </row>
    <row r="118" spans="1:3">
      <c r="A118" s="55" t="s">
        <v>674</v>
      </c>
      <c r="B118" s="1" t="s">
        <v>213</v>
      </c>
      <c r="C118" s="15">
        <v>1998</v>
      </c>
    </row>
    <row r="119" spans="1:3">
      <c r="A119" s="55" t="s">
        <v>675</v>
      </c>
      <c r="B119" s="1" t="s">
        <v>213</v>
      </c>
      <c r="C119" s="15">
        <v>2015</v>
      </c>
    </row>
    <row r="120" spans="1:3">
      <c r="A120" s="55" t="s">
        <v>676</v>
      </c>
      <c r="B120" s="1" t="s">
        <v>215</v>
      </c>
      <c r="C120" s="15">
        <v>1990</v>
      </c>
    </row>
    <row r="121" spans="1:3">
      <c r="A121" s="55" t="s">
        <v>677</v>
      </c>
      <c r="B121" s="1" t="s">
        <v>215</v>
      </c>
      <c r="C121" s="15">
        <v>1991</v>
      </c>
    </row>
    <row r="122" spans="1:3">
      <c r="A122" s="55" t="s">
        <v>678</v>
      </c>
      <c r="B122" s="1" t="s">
        <v>215</v>
      </c>
      <c r="C122" s="15">
        <v>1994</v>
      </c>
    </row>
    <row r="123" spans="1:3">
      <c r="A123" s="1" t="s">
        <v>679</v>
      </c>
      <c r="B123" s="1" t="s">
        <v>215</v>
      </c>
      <c r="C123" s="15">
        <v>1994</v>
      </c>
    </row>
    <row r="124" spans="1:3">
      <c r="A124" s="55" t="s">
        <v>680</v>
      </c>
      <c r="B124" s="1" t="s">
        <v>215</v>
      </c>
      <c r="C124" s="15">
        <v>2002</v>
      </c>
    </row>
    <row r="125" spans="1:3">
      <c r="A125" s="55" t="s">
        <v>681</v>
      </c>
      <c r="B125" s="1" t="s">
        <v>215</v>
      </c>
      <c r="C125" s="15">
        <v>2009</v>
      </c>
    </row>
    <row r="126" spans="1:3">
      <c r="A126" s="55" t="s">
        <v>682</v>
      </c>
      <c r="B126" s="1" t="s">
        <v>215</v>
      </c>
      <c r="C126" s="15">
        <v>2016</v>
      </c>
    </row>
    <row r="127" spans="1:3">
      <c r="A127" s="55" t="s">
        <v>683</v>
      </c>
      <c r="B127" s="1" t="s">
        <v>215</v>
      </c>
      <c r="C127" s="15">
        <v>1985</v>
      </c>
    </row>
    <row r="128" spans="1:3">
      <c r="A128" s="55" t="s">
        <v>684</v>
      </c>
      <c r="B128" s="1" t="s">
        <v>215</v>
      </c>
      <c r="C128" s="15">
        <v>1985</v>
      </c>
    </row>
    <row r="129" spans="1:3">
      <c r="A129" s="55" t="s">
        <v>685</v>
      </c>
      <c r="B129" s="1" t="s">
        <v>215</v>
      </c>
      <c r="C129" s="15">
        <v>1987</v>
      </c>
    </row>
    <row r="130" spans="1:3">
      <c r="A130" s="1" t="s">
        <v>686</v>
      </c>
      <c r="B130" s="1" t="s">
        <v>215</v>
      </c>
      <c r="C130" s="15">
        <v>1988</v>
      </c>
    </row>
    <row r="131" spans="1:3">
      <c r="A131" s="55" t="s">
        <v>687</v>
      </c>
      <c r="B131" s="1" t="s">
        <v>215</v>
      </c>
      <c r="C131" s="15">
        <v>1989</v>
      </c>
    </row>
    <row r="132" spans="1:3">
      <c r="A132" s="55" t="s">
        <v>688</v>
      </c>
      <c r="B132" s="1" t="s">
        <v>216</v>
      </c>
      <c r="C132" s="15">
        <v>1986</v>
      </c>
    </row>
    <row r="133" spans="1:3">
      <c r="A133" s="55" t="s">
        <v>689</v>
      </c>
      <c r="B133" s="1" t="s">
        <v>221</v>
      </c>
      <c r="C133" s="15">
        <v>1997</v>
      </c>
    </row>
    <row r="134" spans="1:3">
      <c r="A134" s="55" t="s">
        <v>690</v>
      </c>
      <c r="B134" s="1" t="s">
        <v>223</v>
      </c>
      <c r="C134" s="15">
        <v>1999</v>
      </c>
    </row>
    <row r="135" spans="1:3">
      <c r="A135" s="55" t="s">
        <v>691</v>
      </c>
      <c r="B135" s="1" t="s">
        <v>223</v>
      </c>
      <c r="C135" s="15">
        <v>2000</v>
      </c>
    </row>
    <row r="136" spans="1:3">
      <c r="A136" s="55" t="s">
        <v>692</v>
      </c>
      <c r="B136" s="1" t="s">
        <v>693</v>
      </c>
      <c r="C136" s="15">
        <v>1991</v>
      </c>
    </row>
    <row r="137" spans="1:3">
      <c r="A137" s="55" t="s">
        <v>694</v>
      </c>
      <c r="B137" s="1" t="s">
        <v>226</v>
      </c>
      <c r="C137" s="15">
        <v>2010</v>
      </c>
    </row>
    <row r="138" spans="1:3">
      <c r="A138" s="55" t="s">
        <v>695</v>
      </c>
      <c r="B138" s="1" t="s">
        <v>227</v>
      </c>
      <c r="C138" s="15">
        <v>2009</v>
      </c>
    </row>
    <row r="139" spans="1:3">
      <c r="A139" s="55" t="s">
        <v>696</v>
      </c>
      <c r="B139" s="1" t="s">
        <v>228</v>
      </c>
      <c r="C139" s="15">
        <v>1983</v>
      </c>
    </row>
    <row r="140" spans="1:3">
      <c r="A140" s="55" t="s">
        <v>697</v>
      </c>
      <c r="B140" s="1" t="s">
        <v>230</v>
      </c>
      <c r="C140" s="15">
        <v>1982</v>
      </c>
    </row>
    <row r="141" spans="1:3">
      <c r="A141" s="55" t="s">
        <v>698</v>
      </c>
      <c r="B141" s="1" t="s">
        <v>230</v>
      </c>
      <c r="C141" s="15">
        <v>1983</v>
      </c>
    </row>
    <row r="142" spans="1:3">
      <c r="A142" s="55" t="s">
        <v>699</v>
      </c>
      <c r="B142" s="1" t="s">
        <v>230</v>
      </c>
      <c r="C142" s="15">
        <v>1981</v>
      </c>
    </row>
    <row r="143" spans="1:3">
      <c r="A143" s="55" t="s">
        <v>700</v>
      </c>
      <c r="B143" s="1" t="s">
        <v>230</v>
      </c>
      <c r="C143" s="15">
        <v>1982</v>
      </c>
    </row>
    <row r="144" spans="1:3">
      <c r="A144" s="55" t="s">
        <v>701</v>
      </c>
      <c r="B144" s="1" t="s">
        <v>230</v>
      </c>
      <c r="C144" s="15">
        <v>1985</v>
      </c>
    </row>
    <row r="145" spans="1:11">
      <c r="A145" s="55" t="s">
        <v>702</v>
      </c>
      <c r="B145" s="1" t="s">
        <v>230</v>
      </c>
      <c r="C145" s="15">
        <v>1986</v>
      </c>
      <c r="D145" s="1"/>
      <c r="E145" s="1"/>
      <c r="F145" s="1"/>
      <c r="G145" s="1"/>
      <c r="H145" s="1"/>
      <c r="I145" s="1"/>
      <c r="J145" s="1"/>
      <c r="K145" s="1"/>
    </row>
    <row r="146" spans="1:11">
      <c r="A146" s="1" t="s">
        <v>703</v>
      </c>
      <c r="B146" s="1" t="s">
        <v>230</v>
      </c>
      <c r="C146" s="15">
        <v>1986</v>
      </c>
      <c r="D146" s="1"/>
      <c r="E146" s="1"/>
      <c r="F146" s="1"/>
      <c r="G146" s="1"/>
      <c r="H146" s="1"/>
      <c r="I146" s="1"/>
      <c r="J146" s="1"/>
      <c r="K146" s="1"/>
    </row>
    <row r="147" spans="1:11">
      <c r="A147" s="74" t="s">
        <v>704</v>
      </c>
      <c r="B147" s="1" t="s">
        <v>230</v>
      </c>
      <c r="C147" s="15">
        <v>1987</v>
      </c>
      <c r="D147" s="1"/>
      <c r="E147" s="1"/>
      <c r="F147" s="1"/>
      <c r="G147" s="1"/>
      <c r="H147" s="1"/>
      <c r="I147" s="1"/>
      <c r="J147" s="1"/>
      <c r="K147" s="1"/>
    </row>
    <row r="148" spans="1:11">
      <c r="A148" s="55" t="s">
        <v>705</v>
      </c>
      <c r="B148" s="1" t="s">
        <v>231</v>
      </c>
      <c r="C148" s="15">
        <v>2021</v>
      </c>
      <c r="D148" s="1"/>
      <c r="E148" s="1"/>
      <c r="F148" s="1"/>
      <c r="G148" s="1"/>
      <c r="H148" s="1"/>
      <c r="I148" s="1"/>
      <c r="J148" s="1"/>
      <c r="K148" s="1"/>
    </row>
    <row r="149" spans="1:11">
      <c r="A149" s="55" t="s">
        <v>706</v>
      </c>
      <c r="B149" s="1" t="s">
        <v>236</v>
      </c>
      <c r="C149" s="15">
        <v>2008</v>
      </c>
      <c r="D149" s="1"/>
      <c r="E149" s="1"/>
      <c r="F149" s="1"/>
      <c r="G149" s="1"/>
      <c r="H149" s="1"/>
      <c r="I149" s="1"/>
      <c r="J149" s="1"/>
      <c r="K149" s="1"/>
    </row>
    <row r="150" spans="1:11">
      <c r="A150" s="55" t="s">
        <v>707</v>
      </c>
      <c r="B150" s="1" t="s">
        <v>245</v>
      </c>
      <c r="C150" s="15">
        <v>1991</v>
      </c>
      <c r="D150" s="1"/>
      <c r="E150" s="1"/>
      <c r="F150" s="1"/>
      <c r="G150" s="1"/>
      <c r="H150" s="1"/>
      <c r="I150" s="1"/>
      <c r="J150" s="1"/>
      <c r="K150" s="1"/>
    </row>
    <row r="151" spans="1:11" s="307" customFormat="1">
      <c r="A151" s="55" t="s">
        <v>708</v>
      </c>
      <c r="B151" s="1" t="s">
        <v>245</v>
      </c>
      <c r="C151" s="15">
        <v>1992</v>
      </c>
      <c r="D151" s="10"/>
      <c r="E151" s="10"/>
      <c r="F151" s="10"/>
      <c r="G151" s="1"/>
      <c r="H151" s="1"/>
      <c r="I151" s="1"/>
      <c r="J151" s="1"/>
      <c r="K151" s="1"/>
    </row>
    <row r="152" spans="1:11" s="307" customFormat="1">
      <c r="A152" s="55" t="s">
        <v>709</v>
      </c>
      <c r="B152" s="1" t="s">
        <v>245</v>
      </c>
      <c r="C152" s="15">
        <v>1993</v>
      </c>
      <c r="D152" s="10"/>
      <c r="E152" s="10"/>
      <c r="F152" s="10"/>
      <c r="G152" s="1"/>
      <c r="H152" s="1"/>
      <c r="I152" s="1"/>
      <c r="J152" s="1"/>
      <c r="K152" s="1"/>
    </row>
    <row r="153" spans="1:11" s="307" customFormat="1">
      <c r="A153" s="55" t="s">
        <v>710</v>
      </c>
      <c r="B153" s="1" t="s">
        <v>245</v>
      </c>
      <c r="C153" s="15">
        <v>1996</v>
      </c>
      <c r="D153" s="10"/>
      <c r="E153" s="10"/>
      <c r="F153" s="10"/>
      <c r="G153" s="1"/>
      <c r="H153" s="1"/>
      <c r="I153" s="1"/>
      <c r="J153" s="1"/>
      <c r="K153" s="1"/>
    </row>
    <row r="154" spans="1:11">
      <c r="A154" s="55" t="s">
        <v>711</v>
      </c>
      <c r="B154" s="1" t="s">
        <v>245</v>
      </c>
      <c r="C154" s="15">
        <v>2020</v>
      </c>
      <c r="D154" s="1"/>
      <c r="E154" s="1"/>
      <c r="F154" s="1"/>
      <c r="G154" s="1"/>
      <c r="H154" s="1"/>
      <c r="I154" s="1"/>
      <c r="J154" s="1"/>
      <c r="K154" s="1"/>
    </row>
    <row r="155" spans="1:11">
      <c r="A155" s="55" t="s">
        <v>712</v>
      </c>
      <c r="B155" s="1" t="s">
        <v>253</v>
      </c>
      <c r="C155" s="15">
        <v>1984</v>
      </c>
      <c r="D155" s="1"/>
      <c r="E155" s="1"/>
      <c r="F155" s="1"/>
      <c r="G155" s="1"/>
      <c r="H155" s="1"/>
      <c r="I155" s="1"/>
      <c r="J155" s="1"/>
      <c r="K155" s="1"/>
    </row>
    <row r="156" spans="1:11">
      <c r="A156" s="55" t="s">
        <v>713</v>
      </c>
      <c r="B156" s="1" t="s">
        <v>253</v>
      </c>
      <c r="C156" s="15">
        <v>2021</v>
      </c>
      <c r="D156" s="1"/>
      <c r="E156" s="1"/>
      <c r="F156" s="1"/>
      <c r="G156" s="1"/>
      <c r="H156" s="1"/>
      <c r="I156" s="1"/>
      <c r="J156" s="1"/>
      <c r="K156" s="1"/>
    </row>
    <row r="157" spans="1:11">
      <c r="A157" s="55" t="s">
        <v>714</v>
      </c>
      <c r="B157" s="1" t="s">
        <v>255</v>
      </c>
      <c r="C157" s="15">
        <v>2014</v>
      </c>
      <c r="D157" s="1"/>
      <c r="E157" s="1"/>
      <c r="F157" s="1"/>
      <c r="G157" s="1"/>
      <c r="H157" s="1"/>
      <c r="I157" s="1"/>
      <c r="J157" s="1"/>
      <c r="K157" s="1"/>
    </row>
    <row r="158" spans="1:11">
      <c r="A158" s="55" t="s">
        <v>715</v>
      </c>
      <c r="B158" s="1" t="s">
        <v>258</v>
      </c>
      <c r="C158" s="15">
        <v>2006</v>
      </c>
      <c r="D158" s="1"/>
      <c r="E158" s="1"/>
      <c r="F158" s="1"/>
      <c r="G158" s="1"/>
      <c r="H158" s="1"/>
      <c r="I158" s="1"/>
      <c r="J158" s="1"/>
      <c r="K158" s="1"/>
    </row>
    <row r="159" spans="1:11">
      <c r="A159" s="55" t="s">
        <v>716</v>
      </c>
      <c r="B159" s="1" t="s">
        <v>258</v>
      </c>
      <c r="C159" s="15">
        <v>2013</v>
      </c>
      <c r="D159" s="1"/>
      <c r="E159" s="1"/>
      <c r="F159" s="1"/>
      <c r="G159" s="1"/>
      <c r="H159" s="1"/>
      <c r="I159" s="1"/>
      <c r="J159" s="1"/>
      <c r="K159" s="1"/>
    </row>
    <row r="160" spans="1:11">
      <c r="A160" s="55" t="s">
        <v>717</v>
      </c>
      <c r="B160" s="1" t="s">
        <v>258</v>
      </c>
      <c r="C160" s="15">
        <v>2002</v>
      </c>
      <c r="D160" s="1"/>
      <c r="E160" s="1"/>
      <c r="F160" s="1"/>
      <c r="G160" s="1"/>
      <c r="H160" s="1"/>
      <c r="I160" s="1"/>
      <c r="J160" s="1"/>
      <c r="K160" s="1"/>
    </row>
    <row r="161" spans="1:3">
      <c r="A161" s="55" t="s">
        <v>718</v>
      </c>
      <c r="B161" s="1" t="s">
        <v>258</v>
      </c>
      <c r="C161" s="15">
        <v>2003</v>
      </c>
    </row>
    <row r="162" spans="1:3">
      <c r="A162" s="55" t="s">
        <v>719</v>
      </c>
      <c r="B162" s="1" t="s">
        <v>260</v>
      </c>
      <c r="C162" s="15">
        <v>2017</v>
      </c>
    </row>
    <row r="163" spans="1:3">
      <c r="A163" s="55" t="s">
        <v>720</v>
      </c>
      <c r="B163" s="1" t="s">
        <v>721</v>
      </c>
      <c r="C163" s="15">
        <v>2008</v>
      </c>
    </row>
    <row r="164" spans="1:3">
      <c r="A164" s="55" t="s">
        <v>722</v>
      </c>
      <c r="B164" s="1" t="s">
        <v>262</v>
      </c>
      <c r="C164" s="15">
        <v>1987</v>
      </c>
    </row>
    <row r="165" spans="1:3">
      <c r="A165" s="55" t="s">
        <v>723</v>
      </c>
      <c r="B165" s="1" t="s">
        <v>262</v>
      </c>
      <c r="C165" s="15">
        <v>1982</v>
      </c>
    </row>
    <row r="166" spans="1:3">
      <c r="A166" s="55" t="s">
        <v>724</v>
      </c>
      <c r="B166" s="1" t="s">
        <v>725</v>
      </c>
      <c r="C166" s="15">
        <v>1994</v>
      </c>
    </row>
    <row r="167" spans="1:3">
      <c r="A167" s="55" t="s">
        <v>726</v>
      </c>
      <c r="B167" s="1" t="s">
        <v>725</v>
      </c>
      <c r="C167" s="15">
        <v>1998</v>
      </c>
    </row>
    <row r="168" spans="1:3">
      <c r="A168" s="55" t="s">
        <v>727</v>
      </c>
      <c r="B168" s="1" t="s">
        <v>725</v>
      </c>
      <c r="C168" s="15">
        <v>1998</v>
      </c>
    </row>
    <row r="169" spans="1:3">
      <c r="A169" s="55" t="s">
        <v>728</v>
      </c>
      <c r="B169" s="1" t="s">
        <v>725</v>
      </c>
      <c r="C169" s="15">
        <v>1995</v>
      </c>
    </row>
    <row r="170" spans="1:3">
      <c r="A170" s="55" t="s">
        <v>729</v>
      </c>
      <c r="B170" s="1" t="s">
        <v>265</v>
      </c>
      <c r="C170" s="15">
        <v>1994</v>
      </c>
    </row>
    <row r="171" spans="1:3">
      <c r="A171" s="55" t="s">
        <v>730</v>
      </c>
      <c r="B171" s="1" t="s">
        <v>265</v>
      </c>
      <c r="C171" s="15">
        <v>2009</v>
      </c>
    </row>
    <row r="172" spans="1:3">
      <c r="A172" s="55" t="s">
        <v>731</v>
      </c>
      <c r="B172" s="1" t="s">
        <v>265</v>
      </c>
      <c r="C172" s="15">
        <v>2020</v>
      </c>
    </row>
    <row r="173" spans="1:3">
      <c r="A173" s="55" t="s">
        <v>732</v>
      </c>
      <c r="B173" s="1" t="s">
        <v>268</v>
      </c>
      <c r="C173" s="15">
        <v>2014</v>
      </c>
    </row>
    <row r="174" spans="1:3">
      <c r="A174" s="55" t="s">
        <v>733</v>
      </c>
      <c r="B174" s="1" t="s">
        <v>268</v>
      </c>
      <c r="C174" s="15">
        <v>2019</v>
      </c>
    </row>
    <row r="175" spans="1:3">
      <c r="A175" s="55" t="s">
        <v>734</v>
      </c>
      <c r="B175" s="1" t="s">
        <v>268</v>
      </c>
      <c r="C175" s="15">
        <v>1991</v>
      </c>
    </row>
    <row r="176" spans="1:3">
      <c r="A176" s="55" t="s">
        <v>735</v>
      </c>
      <c r="B176" s="1" t="s">
        <v>272</v>
      </c>
      <c r="C176" s="15">
        <v>1990</v>
      </c>
    </row>
    <row r="177" spans="1:3">
      <c r="A177" s="55" t="s">
        <v>736</v>
      </c>
      <c r="B177" s="1" t="s">
        <v>272</v>
      </c>
      <c r="C177" s="15">
        <v>1996</v>
      </c>
    </row>
    <row r="178" spans="1:3">
      <c r="A178" s="55" t="s">
        <v>737</v>
      </c>
      <c r="B178" s="1" t="s">
        <v>272</v>
      </c>
      <c r="C178" s="15">
        <v>1997</v>
      </c>
    </row>
    <row r="179" spans="1:3">
      <c r="A179" s="55" t="s">
        <v>738</v>
      </c>
      <c r="B179" s="1" t="s">
        <v>272</v>
      </c>
      <c r="C179" s="15">
        <v>1999</v>
      </c>
    </row>
    <row r="180" spans="1:3">
      <c r="A180" s="55" t="s">
        <v>739</v>
      </c>
      <c r="B180" s="1" t="s">
        <v>276</v>
      </c>
      <c r="C180" s="15">
        <v>1991</v>
      </c>
    </row>
    <row r="181" spans="1:3">
      <c r="A181" s="55" t="s">
        <v>740</v>
      </c>
      <c r="B181" s="1" t="s">
        <v>276</v>
      </c>
      <c r="C181" s="15">
        <v>1985</v>
      </c>
    </row>
    <row r="182" spans="1:3">
      <c r="A182" s="55" t="s">
        <v>741</v>
      </c>
      <c r="B182" s="1" t="s">
        <v>276</v>
      </c>
      <c r="C182" s="15">
        <v>2009</v>
      </c>
    </row>
    <row r="183" spans="1:3">
      <c r="A183" s="55" t="s">
        <v>742</v>
      </c>
      <c r="B183" s="1" t="s">
        <v>276</v>
      </c>
      <c r="C183" s="15">
        <v>1985</v>
      </c>
    </row>
    <row r="184" spans="1:3">
      <c r="A184" s="55" t="s">
        <v>743</v>
      </c>
      <c r="B184" s="1" t="s">
        <v>276</v>
      </c>
      <c r="C184" s="15">
        <v>1985</v>
      </c>
    </row>
    <row r="185" spans="1:3">
      <c r="A185" s="55" t="s">
        <v>744</v>
      </c>
      <c r="B185" s="1" t="s">
        <v>276</v>
      </c>
      <c r="C185" s="15">
        <v>2013</v>
      </c>
    </row>
    <row r="186" spans="1:3" ht="23.1" thickBot="1">
      <c r="A186" s="153" t="s">
        <v>745</v>
      </c>
      <c r="B186" s="154" t="s">
        <v>746</v>
      </c>
      <c r="C186" s="155" t="s">
        <v>548</v>
      </c>
    </row>
    <row r="187" spans="1:3">
      <c r="A187" s="132" t="s">
        <v>747</v>
      </c>
      <c r="B187" s="82" t="s">
        <v>748</v>
      </c>
      <c r="C187" s="128">
        <v>2000</v>
      </c>
    </row>
    <row r="188" spans="1:3">
      <c r="A188" s="132" t="s">
        <v>749</v>
      </c>
      <c r="B188" s="82" t="s">
        <v>750</v>
      </c>
      <c r="C188" s="128">
        <v>2014</v>
      </c>
    </row>
    <row r="189" spans="1:3">
      <c r="A189" s="132" t="s">
        <v>751</v>
      </c>
      <c r="B189" s="82" t="s">
        <v>752</v>
      </c>
      <c r="C189" s="128">
        <v>2020</v>
      </c>
    </row>
    <row r="190" spans="1:3">
      <c r="A190" s="132" t="s">
        <v>753</v>
      </c>
      <c r="B190" s="82" t="s">
        <v>754</v>
      </c>
      <c r="C190" s="128">
        <v>2021</v>
      </c>
    </row>
    <row r="191" spans="1:3">
      <c r="A191" s="132" t="s">
        <v>755</v>
      </c>
      <c r="B191" s="82" t="s">
        <v>756</v>
      </c>
      <c r="C191" s="128">
        <v>2016</v>
      </c>
    </row>
    <row r="192" spans="1:3">
      <c r="A192" s="132" t="s">
        <v>757</v>
      </c>
      <c r="B192" s="82" t="s">
        <v>756</v>
      </c>
      <c r="C192" s="128">
        <v>2016</v>
      </c>
    </row>
    <row r="193" spans="1:3">
      <c r="A193" s="132" t="s">
        <v>758</v>
      </c>
      <c r="B193" s="82" t="s">
        <v>759</v>
      </c>
      <c r="C193" s="128">
        <v>2016</v>
      </c>
    </row>
    <row r="194" spans="1:3">
      <c r="A194" s="132" t="s">
        <v>760</v>
      </c>
      <c r="B194" s="82" t="s">
        <v>761</v>
      </c>
      <c r="C194" s="128">
        <v>1983</v>
      </c>
    </row>
    <row r="195" spans="1:3" ht="12.6" thickBot="1">
      <c r="A195" s="150" t="s">
        <v>762</v>
      </c>
      <c r="B195" s="151" t="s">
        <v>763</v>
      </c>
      <c r="C195" s="152">
        <v>2014</v>
      </c>
    </row>
  </sheetData>
  <mergeCells count="1">
    <mergeCell ref="A1:D1"/>
  </mergeCells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C6643-2165-4B24-8869-AC1D6C1123E4}">
  <sheetPr>
    <tabColor theme="0"/>
  </sheetPr>
  <dimension ref="A1:G28"/>
  <sheetViews>
    <sheetView workbookViewId="0">
      <selection sqref="A1:G1"/>
    </sheetView>
  </sheetViews>
  <sheetFormatPr baseColWidth="10" defaultColWidth="11.41796875" defaultRowHeight="14.4"/>
  <cols>
    <col min="1" max="1" width="24.68359375" customWidth="1"/>
    <col min="5" max="5" width="15.41796875" customWidth="1"/>
    <col min="6" max="6" width="6.41796875" customWidth="1"/>
  </cols>
  <sheetData>
    <row r="1" spans="1:7" ht="80.25" customHeight="1">
      <c r="A1" s="501" t="s">
        <v>764</v>
      </c>
      <c r="B1" s="501"/>
      <c r="C1" s="501"/>
      <c r="D1" s="501"/>
      <c r="E1" s="501"/>
      <c r="F1" s="501"/>
      <c r="G1" s="501"/>
    </row>
    <row r="2" spans="1:7" ht="17.25" customHeight="1">
      <c r="A2" s="513" t="s">
        <v>765</v>
      </c>
      <c r="B2" s="514"/>
      <c r="C2" s="514"/>
      <c r="D2" s="514"/>
      <c r="E2" s="514"/>
      <c r="F2" s="515"/>
    </row>
    <row r="3" spans="1:7" ht="31.5" customHeight="1" thickBot="1">
      <c r="A3" s="516" t="s">
        <v>766</v>
      </c>
      <c r="B3" s="517"/>
      <c r="C3" s="517"/>
      <c r="D3" s="517"/>
      <c r="E3" s="517"/>
      <c r="F3" s="518"/>
    </row>
    <row r="4" spans="1:7" ht="37.200000000000003" thickBot="1">
      <c r="A4" s="451" t="s">
        <v>767</v>
      </c>
      <c r="B4" s="444" t="s">
        <v>401</v>
      </c>
      <c r="F4" s="452"/>
    </row>
    <row r="5" spans="1:7">
      <c r="A5" s="453" t="s">
        <v>768</v>
      </c>
      <c r="B5" s="447">
        <v>2009</v>
      </c>
      <c r="F5" s="452"/>
    </row>
    <row r="6" spans="1:7">
      <c r="A6" s="454" t="s">
        <v>769</v>
      </c>
      <c r="B6" s="448">
        <v>1995</v>
      </c>
      <c r="F6" s="452"/>
    </row>
    <row r="7" spans="1:7">
      <c r="A7" s="454" t="s">
        <v>770</v>
      </c>
      <c r="B7" s="448">
        <v>2019</v>
      </c>
      <c r="F7" s="452"/>
    </row>
    <row r="8" spans="1:7">
      <c r="A8" s="455" t="s">
        <v>771</v>
      </c>
      <c r="B8" s="456">
        <v>2018</v>
      </c>
      <c r="C8" s="457"/>
      <c r="D8" s="457"/>
      <c r="E8" s="457"/>
      <c r="F8" s="458"/>
    </row>
    <row r="10" spans="1:7">
      <c r="A10" s="363"/>
      <c r="B10" s="322"/>
      <c r="C10" s="322"/>
      <c r="D10" s="322"/>
      <c r="E10" s="322"/>
      <c r="F10" s="322"/>
      <c r="G10" s="323"/>
    </row>
    <row r="11" spans="1:7" ht="18.75" customHeight="1">
      <c r="A11" s="513" t="s">
        <v>772</v>
      </c>
      <c r="B11" s="514"/>
      <c r="C11" s="514"/>
      <c r="D11" s="514"/>
      <c r="E11" s="514"/>
      <c r="F11" s="515"/>
      <c r="G11" s="323"/>
    </row>
    <row r="12" spans="1:7" ht="24" customHeight="1" thickBot="1">
      <c r="A12" s="516" t="s">
        <v>773</v>
      </c>
      <c r="B12" s="517"/>
      <c r="C12" s="517"/>
      <c r="D12" s="517"/>
      <c r="E12" s="517"/>
      <c r="F12" s="518"/>
      <c r="G12" s="323"/>
    </row>
    <row r="13" spans="1:7" ht="39" customHeight="1" thickBot="1">
      <c r="A13" s="459" t="s">
        <v>767</v>
      </c>
      <c r="B13" s="443" t="s">
        <v>401</v>
      </c>
      <c r="C13" s="323"/>
      <c r="D13" s="323"/>
      <c r="E13" s="323"/>
      <c r="F13" s="460"/>
      <c r="G13" s="323"/>
    </row>
    <row r="14" spans="1:7">
      <c r="A14" s="453" t="s">
        <v>774</v>
      </c>
      <c r="B14" s="445">
        <v>2023</v>
      </c>
      <c r="C14" s="322"/>
      <c r="D14" s="322"/>
      <c r="E14" s="322"/>
      <c r="F14" s="460"/>
      <c r="G14" s="323"/>
    </row>
    <row r="15" spans="1:7">
      <c r="A15" s="454" t="s">
        <v>775</v>
      </c>
      <c r="B15" s="446">
        <v>2023</v>
      </c>
      <c r="C15" s="322"/>
      <c r="D15" s="322"/>
      <c r="E15" s="322"/>
      <c r="F15" s="460"/>
      <c r="G15" s="323"/>
    </row>
    <row r="16" spans="1:7">
      <c r="A16" s="461" t="s">
        <v>776</v>
      </c>
      <c r="B16" s="446">
        <v>2023</v>
      </c>
      <c r="C16" s="322"/>
      <c r="D16" s="322"/>
      <c r="E16" s="322"/>
      <c r="F16" s="460"/>
      <c r="G16" s="323"/>
    </row>
    <row r="17" spans="1:6">
      <c r="A17" s="461" t="s">
        <v>777</v>
      </c>
      <c r="B17" s="446">
        <v>2023</v>
      </c>
      <c r="F17" s="452"/>
    </row>
    <row r="18" spans="1:6">
      <c r="A18" s="462" t="s">
        <v>778</v>
      </c>
      <c r="B18" s="463">
        <v>2023</v>
      </c>
      <c r="C18" s="457"/>
      <c r="D18" s="457"/>
      <c r="E18" s="457"/>
      <c r="F18" s="458"/>
    </row>
    <row r="19" spans="1:6">
      <c r="A19" s="76"/>
      <c r="B19" s="449"/>
    </row>
    <row r="21" spans="1:6" ht="22.5" customHeight="1">
      <c r="A21" s="519" t="s">
        <v>779</v>
      </c>
      <c r="B21" s="520"/>
      <c r="C21" s="520"/>
      <c r="D21" s="520"/>
      <c r="E21" s="520"/>
      <c r="F21" s="521"/>
    </row>
    <row r="22" spans="1:6" ht="20.25" customHeight="1" thickBot="1">
      <c r="A22" s="510" t="s">
        <v>780</v>
      </c>
      <c r="B22" s="511"/>
      <c r="C22" s="511"/>
      <c r="D22" s="511"/>
      <c r="E22" s="511"/>
      <c r="F22" s="512"/>
    </row>
    <row r="23" spans="1:6" ht="37.200000000000003" thickBot="1">
      <c r="A23" s="459" t="s">
        <v>767</v>
      </c>
      <c r="B23" s="444" t="s">
        <v>401</v>
      </c>
      <c r="C23" s="71"/>
      <c r="D23" s="71"/>
      <c r="E23" s="71"/>
      <c r="F23" s="464"/>
    </row>
    <row r="24" spans="1:6">
      <c r="A24" s="465" t="s">
        <v>781</v>
      </c>
      <c r="B24" s="466">
        <v>2017</v>
      </c>
      <c r="C24" s="467"/>
      <c r="D24" s="457"/>
      <c r="E24" s="457"/>
      <c r="F24" s="458"/>
    </row>
    <row r="25" spans="1:6">
      <c r="B25" s="321"/>
      <c r="C25" s="321"/>
    </row>
    <row r="27" spans="1:6">
      <c r="A27" s="6" t="s">
        <v>434</v>
      </c>
      <c r="B27" s="322"/>
      <c r="C27" s="322"/>
    </row>
    <row r="28" spans="1:6">
      <c r="A28" s="72" t="s">
        <v>496</v>
      </c>
      <c r="B28" s="71"/>
      <c r="C28" s="71"/>
    </row>
  </sheetData>
  <mergeCells count="7">
    <mergeCell ref="A22:F22"/>
    <mergeCell ref="A1:G1"/>
    <mergeCell ref="A2:F2"/>
    <mergeCell ref="A3:F3"/>
    <mergeCell ref="A11:F11"/>
    <mergeCell ref="A12:F12"/>
    <mergeCell ref="A21:F2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12BAE-EAD0-4009-8BE6-CFC6AA05ED8C}">
  <sheetPr>
    <tabColor theme="0"/>
  </sheetPr>
  <dimension ref="B1:G159"/>
  <sheetViews>
    <sheetView topLeftCell="A133" workbookViewId="0">
      <selection activeCell="B160" sqref="B160"/>
    </sheetView>
  </sheetViews>
  <sheetFormatPr baseColWidth="10" defaultColWidth="11.41796875" defaultRowHeight="14.4"/>
  <cols>
    <col min="2" max="2" width="21.15625" customWidth="1"/>
    <col min="3" max="3" width="16.578125" customWidth="1"/>
    <col min="4" max="4" width="21.83984375" customWidth="1"/>
    <col min="5" max="5" width="19.15625" customWidth="1"/>
    <col min="6" max="6" width="16.578125" customWidth="1"/>
  </cols>
  <sheetData>
    <row r="1" spans="2:7" ht="14.7" thickBot="1"/>
    <row r="2" spans="2:7" ht="15.75" customHeight="1">
      <c r="B2" s="522" t="s">
        <v>782</v>
      </c>
      <c r="C2" s="523"/>
      <c r="D2" s="523"/>
      <c r="E2" s="523"/>
      <c r="F2" s="523"/>
      <c r="G2" s="524"/>
    </row>
    <row r="3" spans="2:7" ht="44.25" customHeight="1" thickBot="1">
      <c r="B3" s="525" t="s">
        <v>783</v>
      </c>
      <c r="C3" s="526"/>
      <c r="D3" s="526"/>
      <c r="E3" s="526"/>
      <c r="F3" s="526"/>
      <c r="G3" s="527"/>
    </row>
    <row r="4" spans="2:7">
      <c r="B4" s="89"/>
      <c r="C4" s="89"/>
      <c r="D4" s="89"/>
      <c r="E4" s="89"/>
      <c r="F4" s="89"/>
      <c r="G4" s="89"/>
    </row>
    <row r="5" spans="2:7">
      <c r="B5" s="89"/>
      <c r="C5" s="89"/>
      <c r="D5" s="89"/>
      <c r="E5" s="89"/>
      <c r="F5" s="89"/>
      <c r="G5" s="89"/>
    </row>
    <row r="6" spans="2:7" ht="14.7" thickBot="1">
      <c r="B6" s="89"/>
      <c r="C6" s="89"/>
      <c r="D6" s="89"/>
      <c r="E6" s="89"/>
      <c r="F6" s="89"/>
      <c r="G6" s="89"/>
    </row>
    <row r="7" spans="2:7" ht="22.8">
      <c r="B7" s="528" t="s">
        <v>358</v>
      </c>
      <c r="C7" s="310" t="s">
        <v>784</v>
      </c>
      <c r="D7" s="326" t="s">
        <v>785</v>
      </c>
      <c r="E7" s="311" t="s">
        <v>786</v>
      </c>
      <c r="F7" s="312" t="s">
        <v>787</v>
      </c>
      <c r="G7" s="531"/>
    </row>
    <row r="8" spans="2:7">
      <c r="B8" s="529"/>
      <c r="C8" s="328" t="s">
        <v>788</v>
      </c>
      <c r="D8" s="329" t="s">
        <v>422</v>
      </c>
      <c r="E8" s="329" t="s">
        <v>789</v>
      </c>
      <c r="F8" s="330" t="s">
        <v>789</v>
      </c>
      <c r="G8" s="531"/>
    </row>
    <row r="9" spans="2:7">
      <c r="B9" s="529"/>
      <c r="C9" s="313" t="s">
        <v>790</v>
      </c>
      <c r="D9" s="331" t="s">
        <v>791</v>
      </c>
      <c r="E9" s="332" t="s">
        <v>792</v>
      </c>
      <c r="F9" s="314" t="s">
        <v>793</v>
      </c>
      <c r="G9" s="531"/>
    </row>
    <row r="10" spans="2:7" ht="17.25" customHeight="1" thickBot="1">
      <c r="B10" s="530"/>
      <c r="C10" s="315" t="s">
        <v>794</v>
      </c>
      <c r="D10" s="327" t="s">
        <v>795</v>
      </c>
      <c r="E10" s="316" t="s">
        <v>796</v>
      </c>
      <c r="F10" s="317" t="s">
        <v>797</v>
      </c>
      <c r="G10" s="531"/>
    </row>
    <row r="11" spans="2:7">
      <c r="B11" s="318" t="s">
        <v>798</v>
      </c>
      <c r="C11" s="333">
        <v>0</v>
      </c>
      <c r="D11" s="334">
        <v>40.1</v>
      </c>
      <c r="E11" s="334">
        <v>0</v>
      </c>
      <c r="F11" s="335">
        <v>55.9</v>
      </c>
      <c r="G11" s="89"/>
    </row>
    <row r="12" spans="2:7">
      <c r="B12" s="318" t="s">
        <v>121</v>
      </c>
      <c r="C12" s="333">
        <v>5</v>
      </c>
      <c r="D12" s="334">
        <v>5.8</v>
      </c>
      <c r="E12" s="334">
        <v>1.6</v>
      </c>
      <c r="F12" s="335">
        <v>17</v>
      </c>
      <c r="G12" s="89"/>
    </row>
    <row r="13" spans="2:7">
      <c r="B13" s="318" t="s">
        <v>799</v>
      </c>
      <c r="C13" s="333">
        <v>17.399999999999999</v>
      </c>
      <c r="D13" s="334">
        <v>4.5999999999999996</v>
      </c>
      <c r="E13" s="334">
        <v>3.8</v>
      </c>
      <c r="F13" s="335">
        <v>13.9</v>
      </c>
      <c r="G13" s="89"/>
    </row>
    <row r="14" spans="2:7">
      <c r="B14" s="318" t="s">
        <v>126</v>
      </c>
      <c r="C14" s="333">
        <v>123.9</v>
      </c>
      <c r="D14" s="334">
        <v>0.6</v>
      </c>
      <c r="E14" s="334">
        <v>12.2</v>
      </c>
      <c r="F14" s="335">
        <v>19.5</v>
      </c>
      <c r="G14" s="89"/>
    </row>
    <row r="15" spans="2:7">
      <c r="B15" s="318" t="s">
        <v>800</v>
      </c>
      <c r="C15" s="333">
        <v>0.4</v>
      </c>
      <c r="D15" s="334">
        <v>0</v>
      </c>
      <c r="E15" s="334">
        <v>0</v>
      </c>
      <c r="F15" s="335">
        <v>1.9</v>
      </c>
      <c r="G15" s="89"/>
    </row>
    <row r="16" spans="2:7">
      <c r="B16" s="318" t="s">
        <v>127</v>
      </c>
      <c r="C16" s="333">
        <v>280.3</v>
      </c>
      <c r="D16" s="334">
        <v>0</v>
      </c>
      <c r="E16" s="334">
        <v>15.2</v>
      </c>
      <c r="F16" s="335">
        <v>0</v>
      </c>
      <c r="G16" s="89"/>
    </row>
    <row r="17" spans="2:7">
      <c r="B17" s="318" t="s">
        <v>130</v>
      </c>
      <c r="C17" s="333">
        <v>16.3</v>
      </c>
      <c r="D17" s="334">
        <v>0</v>
      </c>
      <c r="E17" s="334">
        <v>4.7</v>
      </c>
      <c r="F17" s="335">
        <v>0</v>
      </c>
      <c r="G17" s="89"/>
    </row>
    <row r="18" spans="2:7">
      <c r="B18" s="318" t="s">
        <v>801</v>
      </c>
      <c r="C18" s="333">
        <v>0</v>
      </c>
      <c r="D18" s="334">
        <v>3</v>
      </c>
      <c r="E18" s="334">
        <v>0</v>
      </c>
      <c r="F18" s="335">
        <v>15.1</v>
      </c>
      <c r="G18" s="89"/>
    </row>
    <row r="19" spans="2:7">
      <c r="B19" s="318" t="s">
        <v>134</v>
      </c>
      <c r="C19" s="333">
        <v>2.7</v>
      </c>
      <c r="D19" s="334">
        <v>0</v>
      </c>
      <c r="E19" s="334">
        <v>0</v>
      </c>
      <c r="F19" s="335">
        <v>0</v>
      </c>
      <c r="G19" s="89"/>
    </row>
    <row r="20" spans="2:7">
      <c r="B20" s="318" t="s">
        <v>136</v>
      </c>
      <c r="C20" s="333">
        <v>161.9</v>
      </c>
      <c r="D20" s="334">
        <v>12.5</v>
      </c>
      <c r="E20" s="334">
        <v>17.399999999999999</v>
      </c>
      <c r="F20" s="335">
        <v>5.0999999999999996</v>
      </c>
      <c r="G20" s="89"/>
    </row>
    <row r="21" spans="2:7">
      <c r="B21" s="318" t="s">
        <v>138</v>
      </c>
      <c r="C21" s="333">
        <v>100.9</v>
      </c>
      <c r="D21" s="334">
        <v>0</v>
      </c>
      <c r="E21" s="334">
        <v>2.4</v>
      </c>
      <c r="F21" s="335">
        <v>0</v>
      </c>
      <c r="G21" s="89"/>
    </row>
    <row r="22" spans="2:7">
      <c r="B22" s="318" t="s">
        <v>802</v>
      </c>
      <c r="C22" s="333">
        <v>5.7</v>
      </c>
      <c r="D22" s="334">
        <v>0</v>
      </c>
      <c r="E22" s="334">
        <v>0.2</v>
      </c>
      <c r="F22" s="335">
        <v>0</v>
      </c>
      <c r="G22" s="89"/>
    </row>
    <row r="23" spans="2:7">
      <c r="B23" s="318" t="s">
        <v>139</v>
      </c>
      <c r="C23" s="333">
        <v>8</v>
      </c>
      <c r="D23" s="334">
        <v>0</v>
      </c>
      <c r="E23" s="334">
        <v>1.4</v>
      </c>
      <c r="F23" s="335">
        <v>0.7</v>
      </c>
      <c r="G23" s="89"/>
    </row>
    <row r="24" spans="2:7">
      <c r="B24" s="318" t="s">
        <v>141</v>
      </c>
      <c r="C24" s="333">
        <v>15.2</v>
      </c>
      <c r="D24" s="334">
        <v>0</v>
      </c>
      <c r="E24" s="334">
        <v>1</v>
      </c>
      <c r="F24" s="335">
        <v>0.3</v>
      </c>
      <c r="G24" s="89"/>
    </row>
    <row r="25" spans="2:7">
      <c r="B25" s="318" t="s">
        <v>574</v>
      </c>
      <c r="C25" s="333">
        <v>4.5</v>
      </c>
      <c r="D25" s="334">
        <v>0</v>
      </c>
      <c r="E25" s="334">
        <v>10.8</v>
      </c>
      <c r="F25" s="335">
        <v>0</v>
      </c>
      <c r="G25" s="89"/>
    </row>
    <row r="26" spans="2:7">
      <c r="B26" s="318" t="s">
        <v>142</v>
      </c>
      <c r="C26" s="333">
        <v>227.8</v>
      </c>
      <c r="D26" s="334">
        <v>0</v>
      </c>
      <c r="E26" s="334">
        <v>12.6</v>
      </c>
      <c r="F26" s="335">
        <v>2.2000000000000002</v>
      </c>
      <c r="G26" s="89"/>
    </row>
    <row r="27" spans="2:7">
      <c r="B27" s="318" t="s">
        <v>144</v>
      </c>
      <c r="C27" s="333">
        <v>10.9</v>
      </c>
      <c r="D27" s="334">
        <v>0.3</v>
      </c>
      <c r="E27" s="334">
        <v>1.1000000000000001</v>
      </c>
      <c r="F27" s="335">
        <v>5</v>
      </c>
      <c r="G27" s="89"/>
    </row>
    <row r="28" spans="2:7" ht="14.7">
      <c r="B28" s="318" t="s">
        <v>803</v>
      </c>
      <c r="C28" s="333">
        <v>0</v>
      </c>
      <c r="D28" s="334">
        <v>1.2</v>
      </c>
      <c r="E28" s="334">
        <v>0</v>
      </c>
      <c r="F28" s="335">
        <v>47.3</v>
      </c>
      <c r="G28" s="324"/>
    </row>
    <row r="29" spans="2:7">
      <c r="B29" s="318" t="s">
        <v>804</v>
      </c>
      <c r="C29" s="333">
        <v>16.3</v>
      </c>
      <c r="D29" s="334">
        <v>0</v>
      </c>
      <c r="E29" s="334">
        <v>5</v>
      </c>
      <c r="F29" s="335">
        <v>0</v>
      </c>
      <c r="G29" s="89"/>
    </row>
    <row r="30" spans="2:7">
      <c r="B30" s="318" t="s">
        <v>148</v>
      </c>
      <c r="C30" s="333">
        <v>97.9</v>
      </c>
      <c r="D30" s="334">
        <v>0</v>
      </c>
      <c r="E30" s="334">
        <v>12.2</v>
      </c>
      <c r="F30" s="335">
        <v>0</v>
      </c>
      <c r="G30" s="89"/>
    </row>
    <row r="31" spans="2:7">
      <c r="B31" s="318" t="s">
        <v>149</v>
      </c>
      <c r="C31" s="333">
        <v>1069.0999999999999</v>
      </c>
      <c r="D31" s="334">
        <v>0</v>
      </c>
      <c r="E31" s="334">
        <v>286</v>
      </c>
      <c r="F31" s="335">
        <v>0</v>
      </c>
      <c r="G31" s="89"/>
    </row>
    <row r="32" spans="2:7">
      <c r="B32" s="318" t="s">
        <v>152</v>
      </c>
      <c r="C32" s="333">
        <v>450.2</v>
      </c>
      <c r="D32" s="334">
        <v>0</v>
      </c>
      <c r="E32" s="334">
        <v>118.9</v>
      </c>
      <c r="F32" s="335">
        <v>0</v>
      </c>
      <c r="G32" s="89"/>
    </row>
    <row r="33" spans="2:7">
      <c r="B33" s="318" t="s">
        <v>153</v>
      </c>
      <c r="C33" s="333">
        <v>48.7</v>
      </c>
      <c r="D33" s="334">
        <v>0</v>
      </c>
      <c r="E33" s="334">
        <v>17.3</v>
      </c>
      <c r="F33" s="335">
        <v>0</v>
      </c>
      <c r="G33" s="89"/>
    </row>
    <row r="34" spans="2:7">
      <c r="B34" s="318" t="s">
        <v>154</v>
      </c>
      <c r="C34" s="333">
        <v>1.5</v>
      </c>
      <c r="D34" s="334">
        <v>0</v>
      </c>
      <c r="E34" s="334">
        <v>0</v>
      </c>
      <c r="F34" s="335">
        <v>0</v>
      </c>
      <c r="G34" s="89"/>
    </row>
    <row r="35" spans="2:7">
      <c r="B35" s="318" t="s">
        <v>156</v>
      </c>
      <c r="C35" s="333">
        <v>16.2</v>
      </c>
      <c r="D35" s="334">
        <v>0.2</v>
      </c>
      <c r="E35" s="334">
        <v>2.9</v>
      </c>
      <c r="F35" s="335">
        <v>1.3</v>
      </c>
      <c r="G35" s="89"/>
    </row>
    <row r="36" spans="2:7">
      <c r="B36" s="318" t="s">
        <v>581</v>
      </c>
      <c r="C36" s="333">
        <v>0</v>
      </c>
      <c r="D36" s="334">
        <v>23.9</v>
      </c>
      <c r="E36" s="334">
        <v>0</v>
      </c>
      <c r="F36" s="335">
        <v>32.6</v>
      </c>
      <c r="G36" s="89"/>
    </row>
    <row r="37" spans="2:7">
      <c r="B37" s="318" t="s">
        <v>805</v>
      </c>
      <c r="C37" s="333">
        <v>1</v>
      </c>
      <c r="D37" s="334">
        <v>0</v>
      </c>
      <c r="E37" s="334">
        <v>1.9</v>
      </c>
      <c r="F37" s="335">
        <v>0</v>
      </c>
      <c r="G37" s="89"/>
    </row>
    <row r="38" spans="2:7">
      <c r="B38" s="318" t="s">
        <v>158</v>
      </c>
      <c r="C38" s="333">
        <v>101.3</v>
      </c>
      <c r="D38" s="334">
        <v>3.1</v>
      </c>
      <c r="E38" s="334">
        <v>15.1</v>
      </c>
      <c r="F38" s="335">
        <v>18.3</v>
      </c>
      <c r="G38" s="89"/>
    </row>
    <row r="39" spans="2:7">
      <c r="B39" s="318" t="s">
        <v>160</v>
      </c>
      <c r="C39" s="333">
        <v>5</v>
      </c>
      <c r="D39" s="334">
        <v>0</v>
      </c>
      <c r="E39" s="334">
        <v>0.8</v>
      </c>
      <c r="F39" s="335">
        <v>0.4</v>
      </c>
      <c r="G39" s="89"/>
    </row>
    <row r="40" spans="2:7">
      <c r="B40" s="318" t="s">
        <v>806</v>
      </c>
      <c r="C40" s="333">
        <v>97.3</v>
      </c>
      <c r="D40" s="334">
        <v>0.6</v>
      </c>
      <c r="E40" s="334">
        <v>5.4</v>
      </c>
      <c r="F40" s="335">
        <v>150.19999999999999</v>
      </c>
      <c r="G40" s="89"/>
    </row>
    <row r="41" spans="2:7">
      <c r="B41" s="318" t="s">
        <v>807</v>
      </c>
      <c r="C41" s="333">
        <v>27.5</v>
      </c>
      <c r="D41" s="334">
        <v>0</v>
      </c>
      <c r="E41" s="334">
        <v>5.6</v>
      </c>
      <c r="F41" s="335">
        <v>0</v>
      </c>
      <c r="G41" s="89"/>
    </row>
    <row r="42" spans="2:7">
      <c r="B42" s="318" t="s">
        <v>808</v>
      </c>
      <c r="C42" s="333">
        <v>0</v>
      </c>
      <c r="D42" s="334">
        <v>6.1</v>
      </c>
      <c r="E42" s="334">
        <v>0</v>
      </c>
      <c r="F42" s="335">
        <v>18.5</v>
      </c>
      <c r="G42" s="89"/>
    </row>
    <row r="43" spans="2:7">
      <c r="B43" s="318" t="s">
        <v>589</v>
      </c>
      <c r="C43" s="333">
        <v>10.5</v>
      </c>
      <c r="D43" s="334">
        <v>1.2</v>
      </c>
      <c r="E43" s="334">
        <v>1.7</v>
      </c>
      <c r="F43" s="335">
        <v>3.1</v>
      </c>
      <c r="G43" s="89"/>
    </row>
    <row r="44" spans="2:7" ht="14.7">
      <c r="B44" s="318" t="s">
        <v>809</v>
      </c>
      <c r="C44" s="333">
        <v>23.3</v>
      </c>
      <c r="D44" s="334">
        <v>3.6</v>
      </c>
      <c r="E44" s="334">
        <v>6.9</v>
      </c>
      <c r="F44" s="335">
        <v>4.8</v>
      </c>
      <c r="G44" s="324"/>
    </row>
    <row r="45" spans="2:7">
      <c r="B45" s="318" t="s">
        <v>164</v>
      </c>
      <c r="C45" s="333">
        <v>23.8</v>
      </c>
      <c r="D45" s="334">
        <v>11.6</v>
      </c>
      <c r="E45" s="334">
        <v>4.7</v>
      </c>
      <c r="F45" s="335">
        <v>21.5</v>
      </c>
      <c r="G45" s="89"/>
    </row>
    <row r="46" spans="2:7">
      <c r="B46" s="318" t="s">
        <v>165</v>
      </c>
      <c r="C46" s="333">
        <v>51.3</v>
      </c>
      <c r="D46" s="334">
        <v>13.1</v>
      </c>
      <c r="E46" s="334">
        <v>9</v>
      </c>
      <c r="F46" s="335">
        <v>52.4</v>
      </c>
      <c r="G46" s="89"/>
    </row>
    <row r="47" spans="2:7">
      <c r="B47" s="318" t="s">
        <v>810</v>
      </c>
      <c r="C47" s="333">
        <v>19.7</v>
      </c>
      <c r="D47" s="334">
        <v>0</v>
      </c>
      <c r="E47" s="334">
        <v>0</v>
      </c>
      <c r="F47" s="335">
        <v>1.2</v>
      </c>
      <c r="G47" s="89"/>
    </row>
    <row r="48" spans="2:7">
      <c r="B48" s="318" t="s">
        <v>166</v>
      </c>
      <c r="C48" s="333">
        <v>91.2</v>
      </c>
      <c r="D48" s="334">
        <v>0</v>
      </c>
      <c r="E48" s="334">
        <v>11</v>
      </c>
      <c r="F48" s="335">
        <v>9.4</v>
      </c>
      <c r="G48" s="89"/>
    </row>
    <row r="49" spans="2:7">
      <c r="B49" s="318" t="s">
        <v>167</v>
      </c>
      <c r="C49" s="333">
        <v>224</v>
      </c>
      <c r="D49" s="334">
        <v>0</v>
      </c>
      <c r="E49" s="334">
        <v>3.3</v>
      </c>
      <c r="F49" s="335">
        <v>0</v>
      </c>
      <c r="G49" s="89"/>
    </row>
    <row r="50" spans="2:7">
      <c r="B50" s="318" t="s">
        <v>168</v>
      </c>
      <c r="C50" s="333">
        <v>50</v>
      </c>
      <c r="D50" s="334">
        <v>23.1</v>
      </c>
      <c r="E50" s="334">
        <v>18.7</v>
      </c>
      <c r="F50" s="335">
        <v>29.2</v>
      </c>
      <c r="G50" s="89"/>
    </row>
    <row r="51" spans="2:7">
      <c r="B51" s="318" t="s">
        <v>170</v>
      </c>
      <c r="C51" s="333">
        <v>744.6</v>
      </c>
      <c r="D51" s="334">
        <v>0</v>
      </c>
      <c r="E51" s="334">
        <v>83.9</v>
      </c>
      <c r="F51" s="335">
        <v>0</v>
      </c>
      <c r="G51" s="89"/>
    </row>
    <row r="52" spans="2:7">
      <c r="B52" s="318" t="s">
        <v>172</v>
      </c>
      <c r="C52" s="333">
        <v>197.8</v>
      </c>
      <c r="D52" s="334">
        <v>45.2</v>
      </c>
      <c r="E52" s="334">
        <v>35</v>
      </c>
      <c r="F52" s="335">
        <v>136.1</v>
      </c>
      <c r="G52" s="89"/>
    </row>
    <row r="53" spans="2:7">
      <c r="B53" s="318" t="s">
        <v>173</v>
      </c>
      <c r="C53" s="333">
        <v>0</v>
      </c>
      <c r="D53" s="334">
        <v>15.5</v>
      </c>
      <c r="E53" s="334">
        <v>0</v>
      </c>
      <c r="F53" s="335">
        <v>19.600000000000001</v>
      </c>
      <c r="G53" s="89"/>
    </row>
    <row r="54" spans="2:7">
      <c r="B54" s="318" t="s">
        <v>622</v>
      </c>
      <c r="C54" s="333">
        <v>90.2</v>
      </c>
      <c r="D54" s="334">
        <v>8.9</v>
      </c>
      <c r="E54" s="334">
        <v>17.8</v>
      </c>
      <c r="F54" s="335">
        <v>0</v>
      </c>
      <c r="G54" s="89"/>
    </row>
    <row r="55" spans="2:7">
      <c r="B55" s="318" t="s">
        <v>176</v>
      </c>
      <c r="C55" s="333">
        <v>2.8</v>
      </c>
      <c r="D55" s="334">
        <v>5.2</v>
      </c>
      <c r="E55" s="334">
        <v>0.5</v>
      </c>
      <c r="F55" s="335">
        <v>16.100000000000001</v>
      </c>
      <c r="G55" s="89"/>
    </row>
    <row r="56" spans="2:7">
      <c r="B56" s="318" t="s">
        <v>811</v>
      </c>
      <c r="C56" s="333">
        <v>4.8</v>
      </c>
      <c r="D56" s="334">
        <v>0</v>
      </c>
      <c r="E56" s="334">
        <v>0.7</v>
      </c>
      <c r="F56" s="335">
        <v>0.3</v>
      </c>
      <c r="G56" s="89"/>
    </row>
    <row r="57" spans="2:7">
      <c r="B57" s="318" t="s">
        <v>179</v>
      </c>
      <c r="C57" s="333">
        <v>435.8</v>
      </c>
      <c r="D57" s="334">
        <v>7.6</v>
      </c>
      <c r="E57" s="334">
        <v>36.6</v>
      </c>
      <c r="F57" s="335">
        <v>51.7</v>
      </c>
      <c r="G57" s="89"/>
    </row>
    <row r="58" spans="2:7">
      <c r="B58" s="318" t="s">
        <v>812</v>
      </c>
      <c r="C58" s="333">
        <v>10.7</v>
      </c>
      <c r="D58" s="334">
        <v>0</v>
      </c>
      <c r="E58" s="334">
        <v>0</v>
      </c>
      <c r="F58" s="335">
        <v>61.4</v>
      </c>
      <c r="G58" s="89"/>
    </row>
    <row r="59" spans="2:7">
      <c r="B59" s="318" t="s">
        <v>180</v>
      </c>
      <c r="C59" s="333">
        <v>64.3</v>
      </c>
      <c r="D59" s="334">
        <v>0</v>
      </c>
      <c r="E59" s="334">
        <v>8.6</v>
      </c>
      <c r="F59" s="335">
        <v>0</v>
      </c>
      <c r="G59" s="89"/>
    </row>
    <row r="60" spans="2:7">
      <c r="B60" s="318" t="s">
        <v>632</v>
      </c>
      <c r="C60" s="333">
        <v>89.8</v>
      </c>
      <c r="D60" s="334">
        <v>1.4</v>
      </c>
      <c r="E60" s="334">
        <v>14.5</v>
      </c>
      <c r="F60" s="335">
        <v>3</v>
      </c>
      <c r="G60" s="89"/>
    </row>
    <row r="61" spans="2:7">
      <c r="B61" s="318" t="s">
        <v>813</v>
      </c>
      <c r="C61" s="333">
        <v>0</v>
      </c>
      <c r="D61" s="334">
        <v>9.3000000000000007</v>
      </c>
      <c r="E61" s="334">
        <v>0</v>
      </c>
      <c r="F61" s="335">
        <v>22.7</v>
      </c>
      <c r="G61" s="89"/>
    </row>
    <row r="62" spans="2:7">
      <c r="B62" s="318" t="s">
        <v>183</v>
      </c>
      <c r="C62" s="333">
        <v>6.4</v>
      </c>
      <c r="D62" s="334">
        <v>0</v>
      </c>
      <c r="E62" s="334">
        <v>1.2</v>
      </c>
      <c r="F62" s="335">
        <v>0</v>
      </c>
      <c r="G62" s="89"/>
    </row>
    <row r="63" spans="2:7">
      <c r="B63" s="318" t="s">
        <v>814</v>
      </c>
      <c r="C63" s="333">
        <v>0.9</v>
      </c>
      <c r="D63" s="334">
        <v>0</v>
      </c>
      <c r="E63" s="334">
        <v>0</v>
      </c>
      <c r="F63" s="335">
        <v>4.4000000000000004</v>
      </c>
      <c r="G63" s="89"/>
    </row>
    <row r="64" spans="2:7">
      <c r="B64" s="318" t="s">
        <v>815</v>
      </c>
      <c r="C64" s="333">
        <v>0</v>
      </c>
      <c r="D64" s="334">
        <v>1</v>
      </c>
      <c r="E64" s="334">
        <v>0</v>
      </c>
      <c r="F64" s="335">
        <v>37.799999999999997</v>
      </c>
      <c r="G64" s="89"/>
    </row>
    <row r="65" spans="2:7">
      <c r="B65" s="318" t="s">
        <v>188</v>
      </c>
      <c r="C65" s="333">
        <v>0.1</v>
      </c>
      <c r="D65" s="334">
        <v>0</v>
      </c>
      <c r="E65" s="334">
        <v>0</v>
      </c>
      <c r="F65" s="335">
        <v>0.2</v>
      </c>
      <c r="G65" s="89"/>
    </row>
    <row r="66" spans="2:7">
      <c r="B66" s="318" t="s">
        <v>190</v>
      </c>
      <c r="C66" s="333">
        <v>46</v>
      </c>
      <c r="D66" s="334">
        <v>0.6</v>
      </c>
      <c r="E66" s="334">
        <v>6.7</v>
      </c>
      <c r="F66" s="335">
        <v>2.9</v>
      </c>
      <c r="G66" s="89"/>
    </row>
    <row r="67" spans="2:7">
      <c r="B67" s="318" t="s">
        <v>816</v>
      </c>
      <c r="C67" s="333">
        <v>2.7</v>
      </c>
      <c r="D67" s="334">
        <v>0</v>
      </c>
      <c r="E67" s="334">
        <v>0.3</v>
      </c>
      <c r="F67" s="335">
        <v>0</v>
      </c>
      <c r="G67" s="89"/>
    </row>
    <row r="68" spans="2:7">
      <c r="B68" s="318" t="s">
        <v>638</v>
      </c>
      <c r="C68" s="333">
        <v>175.2</v>
      </c>
      <c r="D68" s="334">
        <v>0</v>
      </c>
      <c r="E68" s="334">
        <v>0</v>
      </c>
      <c r="F68" s="335">
        <v>0</v>
      </c>
      <c r="G68" s="89"/>
    </row>
    <row r="69" spans="2:7">
      <c r="B69" s="318" t="s">
        <v>192</v>
      </c>
      <c r="C69" s="333">
        <v>588.20000000000005</v>
      </c>
      <c r="D69" s="334">
        <v>0</v>
      </c>
      <c r="E69" s="334">
        <v>23.7</v>
      </c>
      <c r="F69" s="335">
        <v>0</v>
      </c>
      <c r="G69" s="89"/>
    </row>
    <row r="70" spans="2:7">
      <c r="B70" s="318" t="s">
        <v>641</v>
      </c>
      <c r="C70" s="333">
        <v>43.8</v>
      </c>
      <c r="D70" s="334">
        <v>0</v>
      </c>
      <c r="E70" s="334">
        <v>2.4</v>
      </c>
      <c r="F70" s="335">
        <v>0.4</v>
      </c>
      <c r="G70" s="89"/>
    </row>
    <row r="71" spans="2:7">
      <c r="B71" s="318" t="s">
        <v>644</v>
      </c>
      <c r="C71" s="333">
        <v>32.299999999999997</v>
      </c>
      <c r="D71" s="334">
        <v>0</v>
      </c>
      <c r="E71" s="334">
        <v>4.0999999999999996</v>
      </c>
      <c r="F71" s="335">
        <v>0</v>
      </c>
      <c r="G71" s="89"/>
    </row>
    <row r="72" spans="2:7">
      <c r="B72" s="318" t="s">
        <v>193</v>
      </c>
      <c r="C72" s="333">
        <v>70.400000000000006</v>
      </c>
      <c r="D72" s="334">
        <v>19.399999999999999</v>
      </c>
      <c r="E72" s="334">
        <v>0</v>
      </c>
      <c r="F72" s="335">
        <v>120.6</v>
      </c>
      <c r="G72" s="89"/>
    </row>
    <row r="73" spans="2:7">
      <c r="B73" s="318" t="s">
        <v>195</v>
      </c>
      <c r="C73" s="333">
        <v>0</v>
      </c>
      <c r="D73" s="334">
        <v>67.599999999999994</v>
      </c>
      <c r="E73" s="334">
        <v>0</v>
      </c>
      <c r="F73" s="335">
        <v>151.6</v>
      </c>
      <c r="G73" s="89"/>
    </row>
    <row r="74" spans="2:7">
      <c r="B74" s="318" t="s">
        <v>817</v>
      </c>
      <c r="C74" s="333">
        <v>0</v>
      </c>
      <c r="D74" s="334">
        <v>4.5999999999999996</v>
      </c>
      <c r="E74" s="334">
        <v>0</v>
      </c>
      <c r="F74" s="335">
        <v>7.4</v>
      </c>
      <c r="G74" s="89"/>
    </row>
    <row r="75" spans="2:7">
      <c r="B75" s="318" t="s">
        <v>196</v>
      </c>
      <c r="C75" s="333">
        <v>47</v>
      </c>
      <c r="D75" s="334">
        <v>0</v>
      </c>
      <c r="E75" s="334">
        <v>6.3</v>
      </c>
      <c r="F75" s="335">
        <v>0</v>
      </c>
      <c r="G75" s="89"/>
    </row>
    <row r="76" spans="2:7">
      <c r="B76" s="318" t="s">
        <v>198</v>
      </c>
      <c r="C76" s="333">
        <v>27</v>
      </c>
      <c r="D76" s="334">
        <v>9.1999999999999993</v>
      </c>
      <c r="E76" s="334">
        <v>1.3</v>
      </c>
      <c r="F76" s="335">
        <v>28.7</v>
      </c>
      <c r="G76" s="89"/>
    </row>
    <row r="77" spans="2:7">
      <c r="B77" s="318" t="s">
        <v>199</v>
      </c>
      <c r="C77" s="333">
        <v>0</v>
      </c>
      <c r="D77" s="334">
        <v>1.7</v>
      </c>
      <c r="E77" s="334">
        <v>0</v>
      </c>
      <c r="F77" s="335">
        <v>15.8</v>
      </c>
      <c r="G77" s="89"/>
    </row>
    <row r="78" spans="2:7">
      <c r="B78" s="318" t="s">
        <v>200</v>
      </c>
      <c r="C78" s="333">
        <v>13</v>
      </c>
      <c r="D78" s="334">
        <v>18.600000000000001</v>
      </c>
      <c r="E78" s="334">
        <v>4.2</v>
      </c>
      <c r="F78" s="335">
        <v>42.7</v>
      </c>
      <c r="G78" s="89"/>
    </row>
    <row r="79" spans="2:7">
      <c r="B79" s="318" t="s">
        <v>818</v>
      </c>
      <c r="C79" s="333">
        <v>7.4</v>
      </c>
      <c r="D79" s="334">
        <v>0</v>
      </c>
      <c r="E79" s="334">
        <v>2.2000000000000002</v>
      </c>
      <c r="F79" s="335">
        <v>0</v>
      </c>
      <c r="G79" s="89"/>
    </row>
    <row r="80" spans="2:7">
      <c r="B80" s="318" t="s">
        <v>201</v>
      </c>
      <c r="C80" s="333">
        <v>35.6</v>
      </c>
      <c r="D80" s="334">
        <v>0</v>
      </c>
      <c r="E80" s="334">
        <v>16.399999999999999</v>
      </c>
      <c r="F80" s="335">
        <v>0</v>
      </c>
      <c r="G80" s="89"/>
    </row>
    <row r="81" spans="2:7">
      <c r="B81" s="318" t="s">
        <v>652</v>
      </c>
      <c r="C81" s="333">
        <v>51.4</v>
      </c>
      <c r="D81" s="334">
        <v>7.4</v>
      </c>
      <c r="E81" s="334">
        <v>4.2</v>
      </c>
      <c r="F81" s="335">
        <v>36.1</v>
      </c>
      <c r="G81" s="89"/>
    </row>
    <row r="82" spans="2:7">
      <c r="B82" s="318" t="s">
        <v>819</v>
      </c>
      <c r="C82" s="333">
        <v>27</v>
      </c>
      <c r="D82" s="334">
        <v>0</v>
      </c>
      <c r="E82" s="334">
        <v>2.7</v>
      </c>
      <c r="F82" s="335">
        <v>0</v>
      </c>
      <c r="G82" s="89"/>
    </row>
    <row r="83" spans="2:7">
      <c r="B83" s="318" t="s">
        <v>205</v>
      </c>
      <c r="C83" s="333">
        <v>132.19999999999999</v>
      </c>
      <c r="D83" s="334">
        <v>5.2</v>
      </c>
      <c r="E83" s="334">
        <v>34.700000000000003</v>
      </c>
      <c r="F83" s="335">
        <v>14</v>
      </c>
      <c r="G83" s="89"/>
    </row>
    <row r="84" spans="2:7">
      <c r="B84" s="318" t="s">
        <v>820</v>
      </c>
      <c r="C84" s="333">
        <v>0</v>
      </c>
      <c r="D84" s="334">
        <v>0.1</v>
      </c>
      <c r="E84" s="334">
        <v>0</v>
      </c>
      <c r="F84" s="335">
        <v>35.1</v>
      </c>
      <c r="G84" s="89"/>
    </row>
    <row r="85" spans="2:7">
      <c r="B85" s="318" t="s">
        <v>206</v>
      </c>
      <c r="C85" s="333">
        <v>157</v>
      </c>
      <c r="D85" s="334">
        <v>1.8</v>
      </c>
      <c r="E85" s="334">
        <v>18.3</v>
      </c>
      <c r="F85" s="335">
        <v>11.5</v>
      </c>
      <c r="G85" s="89"/>
    </row>
    <row r="86" spans="2:7">
      <c r="B86" s="318" t="s">
        <v>208</v>
      </c>
      <c r="C86" s="333">
        <v>29.5</v>
      </c>
      <c r="D86" s="334">
        <v>0</v>
      </c>
      <c r="E86" s="334">
        <v>6.6</v>
      </c>
      <c r="F86" s="335">
        <v>3.6</v>
      </c>
      <c r="G86" s="89"/>
    </row>
    <row r="87" spans="2:7">
      <c r="B87" s="318" t="s">
        <v>209</v>
      </c>
      <c r="C87" s="333">
        <v>8.8000000000000007</v>
      </c>
      <c r="D87" s="334">
        <v>0</v>
      </c>
      <c r="E87" s="334">
        <v>0.7</v>
      </c>
      <c r="F87" s="335">
        <v>0</v>
      </c>
      <c r="G87" s="89"/>
    </row>
    <row r="88" spans="2:7">
      <c r="B88" s="318" t="s">
        <v>821</v>
      </c>
      <c r="C88" s="333">
        <v>0</v>
      </c>
      <c r="D88" s="334">
        <v>0.3</v>
      </c>
      <c r="E88" s="334">
        <v>0</v>
      </c>
      <c r="F88" s="335">
        <v>37.299999999999997</v>
      </c>
      <c r="G88" s="89"/>
    </row>
    <row r="89" spans="2:7">
      <c r="B89" s="318" t="s">
        <v>211</v>
      </c>
      <c r="C89" s="333">
        <v>1</v>
      </c>
      <c r="D89" s="334">
        <v>37</v>
      </c>
      <c r="E89" s="334">
        <v>0.2</v>
      </c>
      <c r="F89" s="335">
        <v>398</v>
      </c>
      <c r="G89" s="89"/>
    </row>
    <row r="90" spans="2:7">
      <c r="B90" s="318" t="s">
        <v>213</v>
      </c>
      <c r="C90" s="333">
        <v>678.1</v>
      </c>
      <c r="D90" s="334">
        <v>36.200000000000003</v>
      </c>
      <c r="E90" s="334">
        <v>93.2</v>
      </c>
      <c r="F90" s="335">
        <v>117</v>
      </c>
      <c r="G90" s="89"/>
    </row>
    <row r="91" spans="2:7">
      <c r="B91" s="318" t="s">
        <v>215</v>
      </c>
      <c r="C91" s="333">
        <v>246.6</v>
      </c>
      <c r="D91" s="334">
        <v>1.1000000000000001</v>
      </c>
      <c r="E91" s="334">
        <v>38.200000000000003</v>
      </c>
      <c r="F91" s="335">
        <v>23.1</v>
      </c>
      <c r="G91" s="89"/>
    </row>
    <row r="92" spans="2:7">
      <c r="B92" s="318" t="s">
        <v>216</v>
      </c>
      <c r="C92" s="333">
        <v>73.400000000000006</v>
      </c>
      <c r="D92" s="334">
        <v>0</v>
      </c>
      <c r="E92" s="334">
        <v>6.5</v>
      </c>
      <c r="F92" s="335">
        <v>0</v>
      </c>
      <c r="G92" s="89"/>
    </row>
    <row r="93" spans="2:7">
      <c r="B93" s="318" t="s">
        <v>822</v>
      </c>
      <c r="C93" s="333">
        <v>6.5</v>
      </c>
      <c r="D93" s="334">
        <v>3.7</v>
      </c>
      <c r="E93" s="334">
        <v>2.2000000000000002</v>
      </c>
      <c r="F93" s="335">
        <v>2.2999999999999998</v>
      </c>
      <c r="G93" s="89"/>
    </row>
    <row r="94" spans="2:7">
      <c r="B94" s="318" t="s">
        <v>217</v>
      </c>
      <c r="C94" s="333">
        <v>0</v>
      </c>
      <c r="D94" s="334">
        <v>1.6</v>
      </c>
      <c r="E94" s="334">
        <v>0</v>
      </c>
      <c r="F94" s="335">
        <v>3.6</v>
      </c>
      <c r="G94" s="89"/>
    </row>
    <row r="95" spans="2:7">
      <c r="B95" s="318" t="s">
        <v>219</v>
      </c>
      <c r="C95" s="333">
        <v>25.6</v>
      </c>
      <c r="D95" s="334">
        <v>0</v>
      </c>
      <c r="E95" s="334">
        <v>1.3</v>
      </c>
      <c r="F95" s="335">
        <v>0</v>
      </c>
      <c r="G95" s="89"/>
    </row>
    <row r="96" spans="2:7">
      <c r="B96" s="318" t="s">
        <v>221</v>
      </c>
      <c r="C96" s="333">
        <v>15.7</v>
      </c>
      <c r="D96" s="334">
        <v>8.6</v>
      </c>
      <c r="E96" s="334">
        <v>3.1</v>
      </c>
      <c r="F96" s="335">
        <v>7.4</v>
      </c>
      <c r="G96" s="89"/>
    </row>
    <row r="97" spans="2:7">
      <c r="B97" s="318" t="s">
        <v>223</v>
      </c>
      <c r="C97" s="333">
        <v>60.7</v>
      </c>
      <c r="D97" s="334">
        <v>0</v>
      </c>
      <c r="E97" s="334">
        <v>7.6</v>
      </c>
      <c r="F97" s="335">
        <v>101.4</v>
      </c>
      <c r="G97" s="89"/>
    </row>
    <row r="98" spans="2:7">
      <c r="B98" s="318" t="s">
        <v>693</v>
      </c>
      <c r="C98" s="333">
        <v>4.5999999999999996</v>
      </c>
      <c r="D98" s="334">
        <v>0</v>
      </c>
      <c r="E98" s="334">
        <v>0</v>
      </c>
      <c r="F98" s="335">
        <v>14.7</v>
      </c>
      <c r="G98" s="89"/>
    </row>
    <row r="99" spans="2:7">
      <c r="B99" s="318" t="s">
        <v>225</v>
      </c>
      <c r="C99" s="333">
        <v>3.3</v>
      </c>
      <c r="D99" s="334">
        <v>0</v>
      </c>
      <c r="E99" s="334">
        <v>0.3</v>
      </c>
      <c r="F99" s="335">
        <v>0</v>
      </c>
      <c r="G99" s="89"/>
    </row>
    <row r="100" spans="2:7">
      <c r="B100" s="318" t="s">
        <v>226</v>
      </c>
      <c r="C100" s="333">
        <v>22.6</v>
      </c>
      <c r="D100" s="334">
        <v>0</v>
      </c>
      <c r="E100" s="334">
        <v>1.7</v>
      </c>
      <c r="F100" s="335">
        <v>0.8</v>
      </c>
      <c r="G100" s="89"/>
    </row>
    <row r="101" spans="2:7">
      <c r="B101" s="318" t="s">
        <v>227</v>
      </c>
      <c r="C101" s="333">
        <v>0</v>
      </c>
      <c r="D101" s="334">
        <v>80</v>
      </c>
      <c r="E101" s="334">
        <v>0</v>
      </c>
      <c r="F101" s="335">
        <v>186.7</v>
      </c>
      <c r="G101" s="89"/>
    </row>
    <row r="102" spans="2:7">
      <c r="B102" s="318" t="s">
        <v>228</v>
      </c>
      <c r="C102" s="333">
        <v>0</v>
      </c>
      <c r="D102" s="334">
        <v>77.5</v>
      </c>
      <c r="E102" s="334">
        <v>0</v>
      </c>
      <c r="F102" s="335">
        <v>90.7</v>
      </c>
      <c r="G102" s="89"/>
    </row>
    <row r="103" spans="2:7">
      <c r="B103" s="318" t="s">
        <v>229</v>
      </c>
      <c r="C103" s="333">
        <v>613.1</v>
      </c>
      <c r="D103" s="334">
        <v>0</v>
      </c>
      <c r="E103" s="334">
        <v>64.5</v>
      </c>
      <c r="F103" s="335">
        <v>0</v>
      </c>
      <c r="G103" s="89"/>
    </row>
    <row r="104" spans="2:7">
      <c r="B104" s="318" t="s">
        <v>230</v>
      </c>
      <c r="C104" s="333">
        <v>0</v>
      </c>
      <c r="D104" s="334">
        <v>43.3</v>
      </c>
      <c r="E104" s="334">
        <v>11.1</v>
      </c>
      <c r="F104" s="335">
        <v>366.1</v>
      </c>
      <c r="G104" s="89"/>
    </row>
    <row r="105" spans="2:7">
      <c r="B105" s="318" t="s">
        <v>231</v>
      </c>
      <c r="C105" s="333">
        <v>40</v>
      </c>
      <c r="D105" s="334">
        <v>0</v>
      </c>
      <c r="E105" s="334">
        <v>6.2</v>
      </c>
      <c r="F105" s="335">
        <v>2.4</v>
      </c>
      <c r="G105" s="89"/>
    </row>
    <row r="106" spans="2:7">
      <c r="B106" s="318" t="s">
        <v>232</v>
      </c>
      <c r="C106" s="333">
        <v>862.2</v>
      </c>
      <c r="D106" s="334">
        <v>0</v>
      </c>
      <c r="E106" s="334">
        <v>153.5</v>
      </c>
      <c r="F106" s="335">
        <v>12.1</v>
      </c>
      <c r="G106" s="89"/>
    </row>
    <row r="107" spans="2:7">
      <c r="B107" s="318" t="s">
        <v>233</v>
      </c>
      <c r="C107" s="333">
        <v>72.8</v>
      </c>
      <c r="D107" s="334">
        <v>0</v>
      </c>
      <c r="E107" s="334">
        <v>5.4</v>
      </c>
      <c r="F107" s="335">
        <v>0</v>
      </c>
      <c r="G107" s="89"/>
    </row>
    <row r="108" spans="2:7">
      <c r="B108" s="318" t="s">
        <v>235</v>
      </c>
      <c r="C108" s="333">
        <v>65.2</v>
      </c>
      <c r="D108" s="334">
        <v>0</v>
      </c>
      <c r="E108" s="334">
        <v>9.1999999999999993</v>
      </c>
      <c r="F108" s="335">
        <v>0</v>
      </c>
      <c r="G108" s="89"/>
    </row>
    <row r="109" spans="2:7">
      <c r="B109" s="318" t="s">
        <v>236</v>
      </c>
      <c r="C109" s="333">
        <v>16</v>
      </c>
      <c r="D109" s="334">
        <v>0</v>
      </c>
      <c r="E109" s="334">
        <v>0.6</v>
      </c>
      <c r="F109" s="335">
        <v>0</v>
      </c>
      <c r="G109" s="89"/>
    </row>
    <row r="110" spans="2:7">
      <c r="B110" s="318" t="s">
        <v>237</v>
      </c>
      <c r="C110" s="333">
        <v>20.8</v>
      </c>
      <c r="D110" s="334">
        <v>0</v>
      </c>
      <c r="E110" s="334">
        <v>1.3</v>
      </c>
      <c r="F110" s="335">
        <v>0</v>
      </c>
      <c r="G110" s="89"/>
    </row>
    <row r="111" spans="2:7">
      <c r="B111" s="318" t="s">
        <v>823</v>
      </c>
      <c r="C111" s="333">
        <v>40.299999999999997</v>
      </c>
      <c r="D111" s="334">
        <v>0</v>
      </c>
      <c r="E111" s="334">
        <v>4.5999999999999996</v>
      </c>
      <c r="F111" s="335">
        <v>0</v>
      </c>
      <c r="G111" s="89"/>
    </row>
    <row r="112" spans="2:7">
      <c r="B112" s="318" t="s">
        <v>239</v>
      </c>
      <c r="C112" s="333">
        <v>40.799999999999997</v>
      </c>
      <c r="D112" s="334">
        <v>0</v>
      </c>
      <c r="E112" s="334">
        <v>9.8000000000000007</v>
      </c>
      <c r="F112" s="335">
        <v>0</v>
      </c>
      <c r="G112" s="89"/>
    </row>
    <row r="113" spans="2:7">
      <c r="B113" s="318" t="s">
        <v>241</v>
      </c>
      <c r="C113" s="333">
        <v>8.1999999999999993</v>
      </c>
      <c r="D113" s="334">
        <v>0.4</v>
      </c>
      <c r="E113" s="334">
        <v>0.9</v>
      </c>
      <c r="F113" s="335">
        <v>0</v>
      </c>
      <c r="G113" s="89"/>
    </row>
    <row r="114" spans="2:7">
      <c r="B114" s="318" t="s">
        <v>337</v>
      </c>
      <c r="C114" s="333">
        <v>0</v>
      </c>
      <c r="D114" s="334">
        <v>42.7</v>
      </c>
      <c r="E114" s="334">
        <v>0</v>
      </c>
      <c r="F114" s="335">
        <v>25.7</v>
      </c>
      <c r="G114" s="89"/>
    </row>
    <row r="115" spans="2:7">
      <c r="B115" s="318" t="s">
        <v>824</v>
      </c>
      <c r="C115" s="333">
        <v>12.1</v>
      </c>
      <c r="D115" s="334">
        <v>0</v>
      </c>
      <c r="E115" s="334">
        <v>14.9</v>
      </c>
      <c r="F115" s="335">
        <v>0</v>
      </c>
      <c r="G115" s="89"/>
    </row>
    <row r="116" spans="2:7">
      <c r="B116" s="318" t="s">
        <v>244</v>
      </c>
      <c r="C116" s="333">
        <v>151.30000000000001</v>
      </c>
      <c r="D116" s="334">
        <v>0</v>
      </c>
      <c r="E116" s="334">
        <v>39.6</v>
      </c>
      <c r="F116" s="335">
        <v>0</v>
      </c>
      <c r="G116" s="89"/>
    </row>
    <row r="117" spans="2:7">
      <c r="B117" s="318" t="s">
        <v>245</v>
      </c>
      <c r="C117" s="333">
        <v>123.1</v>
      </c>
      <c r="D117" s="334">
        <v>0</v>
      </c>
      <c r="E117" s="334">
        <v>14</v>
      </c>
      <c r="F117" s="335">
        <v>0</v>
      </c>
      <c r="G117" s="89"/>
    </row>
    <row r="118" spans="2:7">
      <c r="B118" s="318" t="s">
        <v>247</v>
      </c>
      <c r="C118" s="333">
        <v>28.2</v>
      </c>
      <c r="D118" s="334">
        <v>0</v>
      </c>
      <c r="E118" s="334">
        <v>6.2</v>
      </c>
      <c r="F118" s="335">
        <v>0</v>
      </c>
      <c r="G118" s="89"/>
    </row>
    <row r="119" spans="2:7">
      <c r="B119" s="318" t="s">
        <v>249</v>
      </c>
      <c r="C119" s="333">
        <v>663.5</v>
      </c>
      <c r="D119" s="334">
        <v>85.9</v>
      </c>
      <c r="E119" s="334">
        <v>37.799999999999997</v>
      </c>
      <c r="F119" s="335">
        <v>1625</v>
      </c>
      <c r="G119" s="89"/>
    </row>
    <row r="120" spans="2:7">
      <c r="B120" s="318" t="s">
        <v>250</v>
      </c>
      <c r="C120" s="333">
        <v>0</v>
      </c>
      <c r="D120" s="334">
        <v>3.6</v>
      </c>
      <c r="E120" s="334">
        <v>0</v>
      </c>
      <c r="F120" s="335">
        <v>5.8</v>
      </c>
      <c r="G120" s="89"/>
    </row>
    <row r="121" spans="2:7">
      <c r="B121" s="318" t="s">
        <v>252</v>
      </c>
      <c r="C121" s="333">
        <v>1.8</v>
      </c>
      <c r="D121" s="334">
        <v>11.4</v>
      </c>
      <c r="E121" s="334">
        <v>0.4</v>
      </c>
      <c r="F121" s="335">
        <v>22.3</v>
      </c>
      <c r="G121" s="89"/>
    </row>
    <row r="122" spans="2:7">
      <c r="B122" s="318" t="s">
        <v>253</v>
      </c>
      <c r="C122" s="333">
        <v>67.599999999999994</v>
      </c>
      <c r="D122" s="334">
        <v>20.100000000000001</v>
      </c>
      <c r="E122" s="334">
        <v>17.2</v>
      </c>
      <c r="F122" s="335">
        <v>57.1</v>
      </c>
      <c r="G122" s="89"/>
    </row>
    <row r="123" spans="2:7">
      <c r="B123" s="318" t="s">
        <v>255</v>
      </c>
      <c r="C123" s="333">
        <v>10</v>
      </c>
      <c r="D123" s="334">
        <v>0</v>
      </c>
      <c r="E123" s="334">
        <v>0.4</v>
      </c>
      <c r="F123" s="335">
        <v>0</v>
      </c>
      <c r="G123" s="89"/>
    </row>
    <row r="124" spans="2:7">
      <c r="B124" s="318" t="s">
        <v>256</v>
      </c>
      <c r="C124" s="333">
        <v>158.19999999999999</v>
      </c>
      <c r="D124" s="334">
        <v>7.7</v>
      </c>
      <c r="E124" s="334">
        <v>15.6</v>
      </c>
      <c r="F124" s="335">
        <v>0</v>
      </c>
      <c r="G124" s="89"/>
    </row>
    <row r="125" spans="2:7">
      <c r="B125" s="318" t="s">
        <v>258</v>
      </c>
      <c r="C125" s="333">
        <v>49.3</v>
      </c>
      <c r="D125" s="334">
        <v>0</v>
      </c>
      <c r="E125" s="334">
        <v>2.6</v>
      </c>
      <c r="F125" s="335">
        <v>0</v>
      </c>
      <c r="G125" s="89"/>
    </row>
    <row r="126" spans="2:7">
      <c r="B126" s="318" t="s">
        <v>259</v>
      </c>
      <c r="C126" s="333">
        <v>0</v>
      </c>
      <c r="D126" s="334">
        <v>6.4</v>
      </c>
      <c r="E126" s="334">
        <v>0</v>
      </c>
      <c r="F126" s="335">
        <v>5</v>
      </c>
      <c r="G126" s="89"/>
    </row>
    <row r="127" spans="2:7">
      <c r="B127" s="318" t="s">
        <v>825</v>
      </c>
      <c r="C127" s="333">
        <v>0</v>
      </c>
      <c r="D127" s="334">
        <v>10</v>
      </c>
      <c r="E127" s="334">
        <v>0</v>
      </c>
      <c r="F127" s="335">
        <v>8.3000000000000007</v>
      </c>
      <c r="G127" s="89"/>
    </row>
    <row r="128" spans="2:7">
      <c r="B128" s="318" t="s">
        <v>260</v>
      </c>
      <c r="C128" s="333">
        <v>0</v>
      </c>
      <c r="D128" s="334">
        <v>12.9</v>
      </c>
      <c r="E128" s="334">
        <v>0</v>
      </c>
      <c r="F128" s="335">
        <v>61.2</v>
      </c>
      <c r="G128" s="89"/>
    </row>
    <row r="129" spans="2:7">
      <c r="B129" s="325" t="s">
        <v>261</v>
      </c>
      <c r="C129" s="333">
        <v>370.5</v>
      </c>
      <c r="D129" s="334">
        <v>0</v>
      </c>
      <c r="E129" s="334">
        <v>74.8</v>
      </c>
      <c r="F129" s="335">
        <v>0</v>
      </c>
      <c r="G129" s="89"/>
    </row>
    <row r="130" spans="2:7">
      <c r="B130" s="318" t="s">
        <v>721</v>
      </c>
      <c r="C130" s="333">
        <v>42.5</v>
      </c>
      <c r="D130" s="334">
        <v>0</v>
      </c>
      <c r="E130" s="334">
        <v>5.5</v>
      </c>
      <c r="F130" s="335">
        <v>0</v>
      </c>
      <c r="G130" s="89"/>
    </row>
    <row r="131" spans="2:7">
      <c r="B131" s="318" t="s">
        <v>262</v>
      </c>
      <c r="C131" s="333">
        <v>3.6</v>
      </c>
      <c r="D131" s="334">
        <v>32.700000000000003</v>
      </c>
      <c r="E131" s="334">
        <v>2</v>
      </c>
      <c r="F131" s="335">
        <v>48.1</v>
      </c>
      <c r="G131" s="89"/>
    </row>
    <row r="132" spans="2:7">
      <c r="B132" s="318" t="s">
        <v>264</v>
      </c>
      <c r="C132" s="333">
        <v>39.200000000000003</v>
      </c>
      <c r="D132" s="334">
        <v>0</v>
      </c>
      <c r="E132" s="334">
        <v>4.4000000000000004</v>
      </c>
      <c r="F132" s="335">
        <v>2</v>
      </c>
      <c r="G132" s="89"/>
    </row>
    <row r="133" spans="2:7">
      <c r="B133" s="318" t="s">
        <v>725</v>
      </c>
      <c r="C133" s="333">
        <v>119.9</v>
      </c>
      <c r="D133" s="334">
        <v>2</v>
      </c>
      <c r="E133" s="334">
        <v>16.899999999999999</v>
      </c>
      <c r="F133" s="335">
        <v>2.2000000000000002</v>
      </c>
      <c r="G133" s="89"/>
    </row>
    <row r="134" spans="2:7">
      <c r="B134" s="318" t="s">
        <v>826</v>
      </c>
      <c r="C134" s="333">
        <v>0</v>
      </c>
      <c r="D134" s="334">
        <v>60.2</v>
      </c>
      <c r="E134" s="334">
        <v>0</v>
      </c>
      <c r="F134" s="335">
        <v>42.4</v>
      </c>
      <c r="G134" s="89"/>
    </row>
    <row r="135" spans="2:7">
      <c r="B135" s="318" t="s">
        <v>265</v>
      </c>
      <c r="C135" s="333">
        <v>153.6</v>
      </c>
      <c r="D135" s="334">
        <v>0</v>
      </c>
      <c r="E135" s="334">
        <v>13.1</v>
      </c>
      <c r="F135" s="335">
        <v>0</v>
      </c>
      <c r="G135" s="89"/>
    </row>
    <row r="136" spans="2:7">
      <c r="B136" s="318" t="s">
        <v>266</v>
      </c>
      <c r="C136" s="333">
        <v>23.8</v>
      </c>
      <c r="D136" s="334">
        <v>0</v>
      </c>
      <c r="E136" s="334">
        <v>1.1000000000000001</v>
      </c>
      <c r="F136" s="335">
        <v>0</v>
      </c>
      <c r="G136" s="89"/>
    </row>
    <row r="137" spans="2:7">
      <c r="B137" s="318" t="s">
        <v>268</v>
      </c>
      <c r="C137" s="333">
        <v>91.1</v>
      </c>
      <c r="D137" s="334">
        <v>40.6</v>
      </c>
      <c r="E137" s="334">
        <v>25.8</v>
      </c>
      <c r="F137" s="335">
        <v>91.4</v>
      </c>
      <c r="G137" s="89"/>
    </row>
    <row r="138" spans="2:7">
      <c r="B138" s="318" t="s">
        <v>270</v>
      </c>
      <c r="C138" s="333">
        <v>13</v>
      </c>
      <c r="D138" s="334">
        <v>3.8</v>
      </c>
      <c r="E138" s="334">
        <v>3</v>
      </c>
      <c r="F138" s="335">
        <v>8.9</v>
      </c>
      <c r="G138" s="89"/>
    </row>
    <row r="139" spans="2:7">
      <c r="B139" s="318" t="s">
        <v>271</v>
      </c>
      <c r="C139" s="333">
        <v>21.7</v>
      </c>
      <c r="D139" s="334">
        <v>0</v>
      </c>
      <c r="E139" s="334">
        <v>2.4</v>
      </c>
      <c r="F139" s="335">
        <v>2.2999999999999998</v>
      </c>
      <c r="G139" s="89"/>
    </row>
    <row r="140" spans="2:7">
      <c r="B140" s="318" t="s">
        <v>827</v>
      </c>
      <c r="C140" s="333">
        <v>18.7</v>
      </c>
      <c r="D140" s="334">
        <v>0</v>
      </c>
      <c r="E140" s="334">
        <v>2.8</v>
      </c>
      <c r="F140" s="335">
        <v>0</v>
      </c>
      <c r="G140" s="89"/>
    </row>
    <row r="141" spans="2:7">
      <c r="B141" s="318" t="s">
        <v>272</v>
      </c>
      <c r="C141" s="333">
        <v>57.5</v>
      </c>
      <c r="D141" s="334">
        <v>0</v>
      </c>
      <c r="E141" s="334">
        <v>3.4</v>
      </c>
      <c r="F141" s="335">
        <v>0</v>
      </c>
    </row>
    <row r="142" spans="2:7">
      <c r="B142" s="318" t="s">
        <v>828</v>
      </c>
      <c r="C142" s="333">
        <v>0</v>
      </c>
      <c r="D142" s="334">
        <v>1.3</v>
      </c>
      <c r="E142" s="334">
        <v>0</v>
      </c>
      <c r="F142" s="335">
        <v>7.4</v>
      </c>
    </row>
    <row r="143" spans="2:7">
      <c r="B143" s="318" t="s">
        <v>273</v>
      </c>
      <c r="C143" s="333">
        <v>0.6</v>
      </c>
      <c r="D143" s="334">
        <v>0</v>
      </c>
      <c r="E143" s="334">
        <v>0</v>
      </c>
      <c r="F143" s="335">
        <v>5.6</v>
      </c>
    </row>
    <row r="144" spans="2:7">
      <c r="B144" s="318" t="s">
        <v>275</v>
      </c>
      <c r="C144" s="333">
        <v>0</v>
      </c>
      <c r="D144" s="334">
        <v>0.5</v>
      </c>
      <c r="E144" s="334">
        <v>0</v>
      </c>
      <c r="F144" s="335">
        <v>11.4</v>
      </c>
    </row>
    <row r="145" spans="2:6">
      <c r="B145" s="318" t="s">
        <v>829</v>
      </c>
      <c r="C145" s="333">
        <v>0</v>
      </c>
      <c r="D145" s="334">
        <v>0.1</v>
      </c>
      <c r="E145" s="334">
        <v>0</v>
      </c>
      <c r="F145" s="335">
        <v>21.4</v>
      </c>
    </row>
    <row r="146" spans="2:6">
      <c r="B146" s="318" t="s">
        <v>276</v>
      </c>
      <c r="C146" s="333">
        <v>197.6</v>
      </c>
      <c r="D146" s="334">
        <v>202.1</v>
      </c>
      <c r="E146" s="334">
        <v>57.7</v>
      </c>
      <c r="F146" s="335">
        <v>336.1</v>
      </c>
    </row>
    <row r="147" spans="2:6">
      <c r="B147" s="224" t="s">
        <v>119</v>
      </c>
      <c r="C147" s="336">
        <v>3.8</v>
      </c>
      <c r="D147" s="337">
        <v>1.3</v>
      </c>
      <c r="E147" s="337">
        <v>0</v>
      </c>
      <c r="F147" s="338">
        <v>84.1</v>
      </c>
    </row>
    <row r="148" spans="2:6">
      <c r="B148" s="319" t="s">
        <v>403</v>
      </c>
      <c r="C148" s="339">
        <v>11944.5</v>
      </c>
      <c r="D148" s="339">
        <v>1219.8</v>
      </c>
      <c r="E148" s="339">
        <v>1727.3</v>
      </c>
      <c r="F148" s="339">
        <v>5187.6000000000004</v>
      </c>
    </row>
    <row r="150" spans="2:6">
      <c r="B150" s="39" t="s">
        <v>830</v>
      </c>
      <c r="C150" s="89"/>
      <c r="D150" s="89"/>
      <c r="E150" s="89"/>
      <c r="F150" s="89"/>
    </row>
    <row r="151" spans="2:6">
      <c r="B151" s="39" t="s">
        <v>831</v>
      </c>
      <c r="C151" s="89"/>
      <c r="D151" s="89"/>
      <c r="E151" s="89"/>
      <c r="F151" s="89"/>
    </row>
    <row r="152" spans="2:6">
      <c r="B152" s="39" t="s">
        <v>832</v>
      </c>
      <c r="C152" s="89"/>
      <c r="D152" s="89"/>
      <c r="E152" s="340"/>
    </row>
    <row r="153" spans="2:6">
      <c r="B153" s="39" t="s">
        <v>833</v>
      </c>
      <c r="C153" s="89"/>
      <c r="D153" s="89"/>
      <c r="E153" s="340"/>
    </row>
    <row r="154" spans="2:6">
      <c r="B154" s="66"/>
      <c r="C154" s="320"/>
      <c r="D154" s="320"/>
    </row>
    <row r="155" spans="2:6">
      <c r="B155" s="39"/>
      <c r="C155" s="89"/>
      <c r="D155" s="89"/>
      <c r="E155" s="89"/>
      <c r="F155" s="89"/>
    </row>
    <row r="156" spans="2:6">
      <c r="B156" s="66" t="s">
        <v>834</v>
      </c>
      <c r="C156" s="89"/>
      <c r="D156" s="89"/>
      <c r="E156" s="89"/>
      <c r="F156" s="89"/>
    </row>
    <row r="157" spans="2:6">
      <c r="B157" s="320" t="s">
        <v>835</v>
      </c>
      <c r="C157" s="320"/>
      <c r="D157" s="320"/>
      <c r="E157" s="89"/>
      <c r="F157" s="89"/>
    </row>
    <row r="158" spans="2:6" s="341" customFormat="1" ht="12.9">
      <c r="B158" s="66" t="s">
        <v>836</v>
      </c>
      <c r="C158" s="320"/>
      <c r="D158" s="320"/>
      <c r="E158" s="320"/>
      <c r="F158" s="320"/>
    </row>
    <row r="159" spans="2:6" s="341" customFormat="1" ht="12.9">
      <c r="B159" s="66" t="s">
        <v>837</v>
      </c>
      <c r="C159" s="320"/>
      <c r="D159" s="320"/>
      <c r="E159" s="320"/>
      <c r="F159" s="320"/>
    </row>
  </sheetData>
  <mergeCells count="4">
    <mergeCell ref="B2:G2"/>
    <mergeCell ref="B3:G3"/>
    <mergeCell ref="B7:B10"/>
    <mergeCell ref="G7:G10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3C11F-6061-4595-888F-48EC5AAD8450}">
  <sheetPr>
    <tabColor theme="0"/>
  </sheetPr>
  <dimension ref="A1:V30"/>
  <sheetViews>
    <sheetView workbookViewId="0">
      <selection activeCell="I21" sqref="I21:I27"/>
    </sheetView>
  </sheetViews>
  <sheetFormatPr baseColWidth="10" defaultColWidth="11.41796875" defaultRowHeight="14.4"/>
  <cols>
    <col min="4" max="4" width="14.41796875" customWidth="1"/>
    <col min="6" max="6" width="10.578125" customWidth="1"/>
    <col min="9" max="9" width="10.26171875" customWidth="1"/>
    <col min="10" max="10" width="12.41796875" customWidth="1"/>
    <col min="11" max="11" width="14.68359375" customWidth="1"/>
    <col min="18" max="18" width="13.578125" customWidth="1"/>
  </cols>
  <sheetData>
    <row r="1" spans="1:21" s="398" customFormat="1" ht="54.75" customHeight="1">
      <c r="A1" s="532" t="s">
        <v>838</v>
      </c>
      <c r="B1" s="532"/>
      <c r="C1" s="532"/>
      <c r="D1" s="532"/>
      <c r="E1" s="532"/>
      <c r="F1" s="532"/>
      <c r="G1" s="532"/>
      <c r="H1" s="532"/>
      <c r="I1" s="532"/>
      <c r="J1" s="532"/>
    </row>
    <row r="2" spans="1:21" ht="15" customHeight="1"/>
    <row r="3" spans="1:21" ht="15" customHeight="1"/>
    <row r="4" spans="1:21" ht="39" customHeight="1">
      <c r="A4" s="399" t="s">
        <v>839</v>
      </c>
      <c r="B4" s="399" t="s">
        <v>840</v>
      </c>
      <c r="C4" s="399" t="s">
        <v>841</v>
      </c>
      <c r="D4" s="399" t="s">
        <v>842</v>
      </c>
      <c r="E4" s="399" t="s">
        <v>843</v>
      </c>
      <c r="F4" s="399" t="s">
        <v>844</v>
      </c>
      <c r="H4" s="118" t="s">
        <v>845</v>
      </c>
      <c r="I4" s="118" t="s">
        <v>846</v>
      </c>
      <c r="J4" s="118" t="s">
        <v>847</v>
      </c>
      <c r="K4" s="118" t="s">
        <v>848</v>
      </c>
      <c r="L4" s="118" t="s">
        <v>849</v>
      </c>
      <c r="M4" s="118" t="s">
        <v>850</v>
      </c>
      <c r="P4" s="90"/>
      <c r="Q4" s="90"/>
      <c r="R4" s="90"/>
      <c r="S4" s="90"/>
      <c r="T4" s="90"/>
      <c r="U4" s="90"/>
    </row>
    <row r="5" spans="1:21" ht="15" customHeight="1">
      <c r="A5" s="397" t="s">
        <v>851</v>
      </c>
      <c r="B5" s="397">
        <v>688.05</v>
      </c>
      <c r="C5" s="397">
        <v>48.11</v>
      </c>
      <c r="D5" s="397">
        <v>5</v>
      </c>
      <c r="E5" s="397">
        <v>1033</v>
      </c>
      <c r="F5" s="397">
        <v>1817.41</v>
      </c>
      <c r="H5" s="87" t="s">
        <v>852</v>
      </c>
      <c r="I5" s="88">
        <f>B5+B6+B7</f>
        <v>950.37</v>
      </c>
      <c r="J5" s="88">
        <f>C5+C6+C7</f>
        <v>70.300000000000011</v>
      </c>
      <c r="K5" s="88">
        <f>D5+D6+D7</f>
        <v>15.709999999999999</v>
      </c>
      <c r="L5" s="88">
        <f>E5+E6+E7</f>
        <v>1366.36</v>
      </c>
      <c r="M5" s="88">
        <f>F5+F6+F7</f>
        <v>2465.94</v>
      </c>
      <c r="P5" s="90"/>
      <c r="Q5" s="90"/>
      <c r="R5" s="90"/>
      <c r="S5" s="90"/>
      <c r="T5" s="90"/>
    </row>
    <row r="6" spans="1:21" ht="15" customHeight="1">
      <c r="A6" s="397" t="s">
        <v>853</v>
      </c>
      <c r="B6" s="397">
        <v>261.19</v>
      </c>
      <c r="C6" s="397">
        <v>20.57</v>
      </c>
      <c r="D6" s="397">
        <v>8.43</v>
      </c>
      <c r="E6" s="397">
        <v>300.3</v>
      </c>
      <c r="F6" s="397">
        <v>608.99</v>
      </c>
      <c r="H6" s="87" t="s">
        <v>854</v>
      </c>
      <c r="I6" s="88">
        <f>B8</f>
        <v>121.09</v>
      </c>
      <c r="J6" s="88">
        <f>C8</f>
        <v>1.9</v>
      </c>
      <c r="K6" s="88">
        <f>D8</f>
        <v>0.06</v>
      </c>
      <c r="L6" s="88">
        <f>E8</f>
        <v>25.9</v>
      </c>
      <c r="M6" s="88">
        <f>F8</f>
        <v>150.65</v>
      </c>
      <c r="P6" s="90"/>
      <c r="Q6" s="90"/>
      <c r="R6" s="90"/>
      <c r="S6" s="90"/>
      <c r="T6" s="90"/>
    </row>
    <row r="7" spans="1:21" ht="15" customHeight="1">
      <c r="A7" s="397" t="s">
        <v>855</v>
      </c>
      <c r="B7" s="397">
        <v>1.1299999999999999</v>
      </c>
      <c r="C7" s="397">
        <v>1.62</v>
      </c>
      <c r="D7" s="397">
        <v>2.2799999999999998</v>
      </c>
      <c r="E7" s="397">
        <v>33.06</v>
      </c>
      <c r="F7" s="397">
        <v>39.54</v>
      </c>
      <c r="H7" s="87" t="s">
        <v>856</v>
      </c>
      <c r="I7" s="88">
        <f>B9+B10</f>
        <v>214.85999999999999</v>
      </c>
      <c r="J7" s="88">
        <f>C9+C10</f>
        <v>20.36</v>
      </c>
      <c r="K7" s="88">
        <f>D9+D10</f>
        <v>2.27</v>
      </c>
      <c r="L7" s="88">
        <f>E9+E10</f>
        <v>301.98</v>
      </c>
      <c r="M7" s="88">
        <f>F9+F10</f>
        <v>557.78</v>
      </c>
      <c r="P7" s="90"/>
      <c r="Q7" s="90"/>
      <c r="R7" s="90"/>
      <c r="S7" s="90"/>
      <c r="T7" s="90"/>
    </row>
    <row r="8" spans="1:21" ht="15" customHeight="1">
      <c r="A8" s="397" t="s">
        <v>857</v>
      </c>
      <c r="B8" s="397">
        <v>121.09</v>
      </c>
      <c r="C8" s="397">
        <v>1.9</v>
      </c>
      <c r="D8" s="397">
        <v>0.06</v>
      </c>
      <c r="E8" s="397">
        <v>25.9</v>
      </c>
      <c r="F8" s="397">
        <v>150.65</v>
      </c>
      <c r="H8" s="87" t="s">
        <v>858</v>
      </c>
      <c r="I8" s="88">
        <f>B11</f>
        <v>0</v>
      </c>
      <c r="J8" s="88">
        <f>C11</f>
        <v>0</v>
      </c>
      <c r="K8" s="88">
        <f>D11</f>
        <v>0</v>
      </c>
      <c r="L8" s="88">
        <f>E11</f>
        <v>0</v>
      </c>
      <c r="M8" s="88">
        <f>F11</f>
        <v>0</v>
      </c>
      <c r="P8" s="90"/>
      <c r="Q8" s="90"/>
      <c r="R8" s="90"/>
      <c r="S8" s="90"/>
      <c r="T8" s="90"/>
    </row>
    <row r="9" spans="1:21" ht="15" customHeight="1">
      <c r="A9" s="397" t="s">
        <v>859</v>
      </c>
      <c r="B9" s="397">
        <v>16.73</v>
      </c>
      <c r="C9" s="397">
        <v>2.21</v>
      </c>
      <c r="D9" s="397">
        <v>1.19</v>
      </c>
      <c r="E9" s="397">
        <v>71.569999999999993</v>
      </c>
      <c r="F9" s="397">
        <v>93.69</v>
      </c>
      <c r="H9" s="87" t="s">
        <v>860</v>
      </c>
      <c r="I9" s="88">
        <f>B13</f>
        <v>1845</v>
      </c>
      <c r="J9" s="88">
        <v>0</v>
      </c>
      <c r="K9" s="88">
        <f>D13</f>
        <v>0</v>
      </c>
      <c r="L9" s="88">
        <f>E13</f>
        <v>1635</v>
      </c>
      <c r="M9" s="88">
        <f>F13</f>
        <v>3480</v>
      </c>
      <c r="P9" s="90"/>
      <c r="Q9" s="90"/>
      <c r="R9" s="90"/>
      <c r="S9" s="90"/>
      <c r="T9" s="90"/>
    </row>
    <row r="10" spans="1:21" ht="15" customHeight="1">
      <c r="A10" s="397" t="s">
        <v>861</v>
      </c>
      <c r="B10" s="397">
        <v>198.13</v>
      </c>
      <c r="C10" s="397">
        <v>18.149999999999999</v>
      </c>
      <c r="D10" s="397">
        <v>1.08</v>
      </c>
      <c r="E10" s="397">
        <v>230.41</v>
      </c>
      <c r="F10" s="397">
        <v>464.09</v>
      </c>
      <c r="P10" s="90"/>
      <c r="Q10" s="90"/>
      <c r="R10" s="90"/>
      <c r="S10" s="90"/>
      <c r="T10" s="90"/>
    </row>
    <row r="11" spans="1:21">
      <c r="A11" s="397" t="s">
        <v>862</v>
      </c>
      <c r="B11" s="397">
        <v>0</v>
      </c>
      <c r="C11" s="397">
        <v>0</v>
      </c>
      <c r="D11" s="397">
        <v>0</v>
      </c>
      <c r="E11" s="397">
        <v>0</v>
      </c>
      <c r="F11" s="397">
        <v>0</v>
      </c>
      <c r="P11" s="90"/>
      <c r="Q11" s="90"/>
      <c r="R11" s="90"/>
      <c r="S11" s="90"/>
      <c r="T11" s="90"/>
    </row>
    <row r="12" spans="1:21">
      <c r="A12" s="397" t="s">
        <v>858</v>
      </c>
      <c r="B12" s="397">
        <v>228.66</v>
      </c>
      <c r="C12" s="397">
        <v>4.26</v>
      </c>
      <c r="D12" s="397">
        <v>0.23</v>
      </c>
      <c r="E12" s="397">
        <v>196</v>
      </c>
      <c r="F12" s="397">
        <v>433.32</v>
      </c>
      <c r="P12" s="90"/>
      <c r="Q12" s="90"/>
      <c r="R12" s="90"/>
      <c r="S12" s="90"/>
      <c r="T12" s="90"/>
    </row>
    <row r="13" spans="1:21">
      <c r="A13" s="397" t="s">
        <v>860</v>
      </c>
      <c r="B13" s="397">
        <v>1845</v>
      </c>
      <c r="C13" s="397">
        <v>0</v>
      </c>
      <c r="D13" s="397">
        <v>0</v>
      </c>
      <c r="E13" s="397">
        <v>1635</v>
      </c>
      <c r="F13" s="397">
        <v>3480</v>
      </c>
      <c r="P13" s="90"/>
      <c r="Q13" s="90"/>
      <c r="R13" s="90"/>
      <c r="S13" s="90"/>
      <c r="T13" s="90"/>
    </row>
    <row r="14" spans="1:21">
      <c r="P14" s="90"/>
      <c r="Q14" s="90"/>
      <c r="R14" s="90"/>
      <c r="S14" s="90"/>
      <c r="T14" s="90"/>
    </row>
    <row r="15" spans="1:21">
      <c r="Q15" s="90"/>
      <c r="R15" s="90"/>
      <c r="S15" s="90"/>
    </row>
    <row r="16" spans="1:21">
      <c r="Q16" s="90"/>
      <c r="R16" s="90"/>
      <c r="S16" s="90"/>
    </row>
    <row r="18" spans="1:22">
      <c r="A18" s="91"/>
      <c r="B18" s="92" t="s">
        <v>863</v>
      </c>
      <c r="C18" s="92" t="s">
        <v>863</v>
      </c>
      <c r="D18" s="93" t="s">
        <v>863</v>
      </c>
      <c r="H18" s="100"/>
      <c r="I18" s="101" t="s">
        <v>864</v>
      </c>
      <c r="J18" s="101" t="s">
        <v>864</v>
      </c>
      <c r="K18" s="102" t="s">
        <v>864</v>
      </c>
      <c r="O18" s="109"/>
      <c r="P18" s="110" t="s">
        <v>33</v>
      </c>
      <c r="Q18" s="110" t="s">
        <v>33</v>
      </c>
      <c r="R18" s="111" t="s">
        <v>33</v>
      </c>
    </row>
    <row r="19" spans="1:22" ht="16.5">
      <c r="A19" s="94" t="s">
        <v>865</v>
      </c>
      <c r="B19" s="95" t="s">
        <v>866</v>
      </c>
      <c r="C19" s="95" t="s">
        <v>866</v>
      </c>
      <c r="D19" s="96" t="s">
        <v>866</v>
      </c>
      <c r="H19" s="103" t="s">
        <v>865</v>
      </c>
      <c r="I19" s="104" t="s">
        <v>867</v>
      </c>
      <c r="J19" s="104" t="s">
        <v>867</v>
      </c>
      <c r="K19" s="105" t="s">
        <v>867</v>
      </c>
      <c r="O19" s="112" t="s">
        <v>865</v>
      </c>
      <c r="P19" s="113" t="s">
        <v>868</v>
      </c>
      <c r="Q19" s="113" t="s">
        <v>868</v>
      </c>
      <c r="R19" s="114" t="s">
        <v>869</v>
      </c>
    </row>
    <row r="20" spans="1:22">
      <c r="A20" s="97"/>
      <c r="B20" s="98" t="s">
        <v>870</v>
      </c>
      <c r="C20" s="98" t="s">
        <v>871</v>
      </c>
      <c r="D20" s="99" t="s">
        <v>872</v>
      </c>
      <c r="H20" s="106"/>
      <c r="I20" s="107" t="s">
        <v>870</v>
      </c>
      <c r="J20" s="107" t="s">
        <v>871</v>
      </c>
      <c r="K20" s="108" t="s">
        <v>872</v>
      </c>
      <c r="O20" s="115"/>
      <c r="P20" s="116" t="s">
        <v>870</v>
      </c>
      <c r="Q20" s="116" t="s">
        <v>871</v>
      </c>
      <c r="R20" s="117" t="s">
        <v>872</v>
      </c>
    </row>
    <row r="21" spans="1:22">
      <c r="A21" s="319" t="s">
        <v>873</v>
      </c>
      <c r="B21" s="88">
        <v>471.55</v>
      </c>
      <c r="C21" s="88">
        <v>688.05</v>
      </c>
      <c r="D21" s="88">
        <v>743.02</v>
      </c>
      <c r="H21" s="319" t="s">
        <v>873</v>
      </c>
      <c r="I21" s="90">
        <v>925.46</v>
      </c>
      <c r="J21" s="88">
        <v>1032.75</v>
      </c>
      <c r="K21" s="90">
        <v>1142.1400000000001</v>
      </c>
      <c r="O21" s="319" t="s">
        <v>873</v>
      </c>
      <c r="P21" s="88">
        <v>1541.46</v>
      </c>
      <c r="Q21" s="88">
        <v>1817.18</v>
      </c>
      <c r="R21" s="88">
        <v>2049.14</v>
      </c>
      <c r="T21" s="90"/>
      <c r="U21" s="90"/>
      <c r="V21" s="90"/>
    </row>
    <row r="22" spans="1:22">
      <c r="A22" s="319" t="s">
        <v>874</v>
      </c>
      <c r="B22" s="88">
        <v>196.85</v>
      </c>
      <c r="C22" s="88">
        <v>261.19</v>
      </c>
      <c r="D22" s="88">
        <v>327.83</v>
      </c>
      <c r="H22" s="319" t="s">
        <v>874</v>
      </c>
      <c r="I22" s="88">
        <v>230.41</v>
      </c>
      <c r="J22" s="88">
        <v>300.3</v>
      </c>
      <c r="K22" s="88">
        <v>365.79</v>
      </c>
      <c r="O22" s="319" t="s">
        <v>874</v>
      </c>
      <c r="P22" s="88">
        <v>465.46</v>
      </c>
      <c r="Q22" s="88">
        <v>608.99</v>
      </c>
      <c r="R22" s="88">
        <v>749.32</v>
      </c>
      <c r="T22" s="90"/>
      <c r="U22" s="90"/>
      <c r="V22" s="90"/>
    </row>
    <row r="23" spans="1:22">
      <c r="A23" s="319" t="s">
        <v>875</v>
      </c>
      <c r="B23" s="88">
        <v>0.76</v>
      </c>
      <c r="C23" s="88">
        <v>1.1299999999999999</v>
      </c>
      <c r="D23" s="88">
        <v>2.04</v>
      </c>
      <c r="H23" s="319" t="s">
        <v>875</v>
      </c>
      <c r="I23" s="88">
        <v>21.47</v>
      </c>
      <c r="J23" s="397">
        <v>33.06</v>
      </c>
      <c r="K23" s="88">
        <v>48.47</v>
      </c>
      <c r="O23" s="319" t="s">
        <v>875</v>
      </c>
      <c r="P23" s="88">
        <v>28.42</v>
      </c>
      <c r="Q23" s="88">
        <v>39.54</v>
      </c>
      <c r="R23" s="88">
        <v>56.39</v>
      </c>
      <c r="T23" s="90"/>
      <c r="U23" s="90"/>
      <c r="V23" s="90"/>
    </row>
    <row r="24" spans="1:22">
      <c r="A24" s="319" t="s">
        <v>876</v>
      </c>
      <c r="B24" s="88">
        <v>90.76</v>
      </c>
      <c r="C24" s="88">
        <v>121.09</v>
      </c>
      <c r="D24" s="88">
        <v>154.22999999999999</v>
      </c>
      <c r="H24" s="319" t="s">
        <v>876</v>
      </c>
      <c r="I24" s="88">
        <v>11.45</v>
      </c>
      <c r="J24" s="397">
        <v>25.9</v>
      </c>
      <c r="K24" s="88">
        <v>37.29</v>
      </c>
      <c r="O24" s="319" t="s">
        <v>876</v>
      </c>
      <c r="P24" s="88">
        <v>105.38</v>
      </c>
      <c r="Q24" s="88">
        <v>150.65</v>
      </c>
      <c r="R24" s="88">
        <v>197.91</v>
      </c>
      <c r="T24" s="90"/>
      <c r="U24" s="90"/>
      <c r="V24" s="90"/>
    </row>
    <row r="25" spans="1:22">
      <c r="A25" s="319" t="s">
        <v>877</v>
      </c>
      <c r="B25" s="88">
        <v>12.77</v>
      </c>
      <c r="C25" s="88">
        <v>16.73</v>
      </c>
      <c r="D25" s="88">
        <v>23.32</v>
      </c>
      <c r="H25" s="319" t="s">
        <v>877</v>
      </c>
      <c r="I25" s="88">
        <v>53.69</v>
      </c>
      <c r="J25" s="397">
        <v>71.569999999999993</v>
      </c>
      <c r="K25" s="88">
        <v>90.22</v>
      </c>
      <c r="O25" s="319" t="s">
        <v>877</v>
      </c>
      <c r="P25" s="88">
        <v>71.78</v>
      </c>
      <c r="Q25" s="88">
        <v>93.69</v>
      </c>
      <c r="R25" s="88">
        <v>120.81</v>
      </c>
      <c r="T25" s="90"/>
      <c r="U25" s="90"/>
      <c r="V25" s="90"/>
    </row>
    <row r="26" spans="1:22">
      <c r="A26" s="319" t="s">
        <v>878</v>
      </c>
      <c r="B26" s="88">
        <v>128.93</v>
      </c>
      <c r="C26" s="88">
        <v>198.1</v>
      </c>
      <c r="D26" s="88">
        <v>257.89999999999998</v>
      </c>
      <c r="H26" s="319" t="s">
        <v>878</v>
      </c>
      <c r="I26" s="88">
        <v>152.28</v>
      </c>
      <c r="J26" s="88">
        <v>230.41</v>
      </c>
      <c r="K26" s="88">
        <v>312.99</v>
      </c>
      <c r="O26" s="319" t="s">
        <v>878</v>
      </c>
      <c r="P26" s="88">
        <v>307.66000000000003</v>
      </c>
      <c r="Q26" s="88">
        <v>464.09</v>
      </c>
      <c r="R26" s="88">
        <v>615.75</v>
      </c>
      <c r="T26" s="90"/>
      <c r="U26" s="90"/>
      <c r="V26" s="90"/>
    </row>
    <row r="27" spans="1:22">
      <c r="A27" s="319" t="s">
        <v>879</v>
      </c>
      <c r="B27" s="88">
        <v>120.02</v>
      </c>
      <c r="C27" s="88">
        <v>228.66</v>
      </c>
      <c r="D27" s="88">
        <v>347.19</v>
      </c>
      <c r="H27" s="319" t="s">
        <v>879</v>
      </c>
      <c r="I27" s="90">
        <v>114.19</v>
      </c>
      <c r="J27" s="88">
        <v>195.82</v>
      </c>
      <c r="K27" s="90">
        <v>285.25</v>
      </c>
      <c r="O27" s="319" t="s">
        <v>879</v>
      </c>
      <c r="P27" s="88">
        <v>241.47</v>
      </c>
      <c r="Q27" s="88">
        <v>428.16</v>
      </c>
      <c r="R27" s="88">
        <v>651.59</v>
      </c>
      <c r="T27" s="90"/>
      <c r="U27" s="90"/>
      <c r="V27" s="90"/>
    </row>
    <row r="28" spans="1:22">
      <c r="A28" s="319" t="s">
        <v>880</v>
      </c>
      <c r="B28" s="319"/>
      <c r="C28" s="319"/>
      <c r="D28" s="319"/>
      <c r="H28" s="319" t="s">
        <v>880</v>
      </c>
      <c r="I28" s="319"/>
      <c r="J28" s="88"/>
      <c r="K28" s="319"/>
      <c r="O28" s="319" t="s">
        <v>880</v>
      </c>
      <c r="P28" s="319"/>
      <c r="Q28" s="319"/>
      <c r="R28" s="319"/>
      <c r="T28" s="90"/>
      <c r="U28" s="90"/>
      <c r="V28" s="90"/>
    </row>
    <row r="29" spans="1:22">
      <c r="A29" s="400"/>
      <c r="B29" s="400" t="s">
        <v>881</v>
      </c>
      <c r="C29" s="400" t="s">
        <v>882</v>
      </c>
      <c r="D29" s="400" t="s">
        <v>883</v>
      </c>
      <c r="H29" s="106"/>
      <c r="I29" s="120" t="s">
        <v>881</v>
      </c>
      <c r="J29" s="120" t="s">
        <v>882</v>
      </c>
      <c r="K29" s="108" t="s">
        <v>883</v>
      </c>
      <c r="O29" s="115"/>
      <c r="P29" s="119" t="s">
        <v>881</v>
      </c>
      <c r="Q29" s="119" t="s">
        <v>882</v>
      </c>
      <c r="R29" s="117" t="s">
        <v>883</v>
      </c>
      <c r="T29" s="90"/>
      <c r="U29" s="90"/>
      <c r="V29" s="90"/>
    </row>
    <row r="30" spans="1:22">
      <c r="A30" t="s">
        <v>884</v>
      </c>
      <c r="B30" s="90">
        <v>997.1</v>
      </c>
      <c r="C30">
        <v>1845</v>
      </c>
      <c r="D30" s="90">
        <v>2626.9</v>
      </c>
      <c r="H30" t="s">
        <v>884</v>
      </c>
      <c r="I30" s="90">
        <v>1019.49</v>
      </c>
      <c r="J30" s="90">
        <v>1635</v>
      </c>
      <c r="K30" s="90">
        <v>2352.62</v>
      </c>
      <c r="O30" t="s">
        <v>884</v>
      </c>
      <c r="P30" s="90">
        <v>2181.37</v>
      </c>
      <c r="Q30">
        <v>3480</v>
      </c>
      <c r="R30" s="90">
        <v>5013.62</v>
      </c>
      <c r="T30" s="90"/>
      <c r="U30" s="90"/>
      <c r="V30" s="90"/>
    </row>
  </sheetData>
  <mergeCells count="1">
    <mergeCell ref="A1: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D5586-A086-427E-8E78-05FE51F6CB91}">
  <sheetPr>
    <tabColor theme="0"/>
  </sheetPr>
  <dimension ref="A1:V46"/>
  <sheetViews>
    <sheetView workbookViewId="0">
      <selection activeCell="C26" sqref="C26"/>
    </sheetView>
  </sheetViews>
  <sheetFormatPr baseColWidth="10" defaultColWidth="11.41796875" defaultRowHeight="14.4"/>
  <cols>
    <col min="1" max="1" width="57.26171875" customWidth="1"/>
  </cols>
  <sheetData>
    <row r="1" spans="1:22" ht="50.25" customHeight="1">
      <c r="A1" s="468" t="s">
        <v>25</v>
      </c>
      <c r="B1" s="468"/>
      <c r="C1" s="468"/>
      <c r="D1" s="468"/>
      <c r="E1" s="468"/>
      <c r="F1" s="468"/>
      <c r="G1" s="468"/>
      <c r="H1" s="468"/>
      <c r="I1" s="468"/>
      <c r="J1" s="468"/>
      <c r="K1" s="18"/>
    </row>
    <row r="2" spans="1:22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22" ht="14.7" thickBo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22" ht="45" customHeight="1">
      <c r="A4" s="160"/>
      <c r="B4" s="469" t="s">
        <v>26</v>
      </c>
      <c r="C4" s="470"/>
      <c r="D4" s="470"/>
      <c r="E4" s="470"/>
      <c r="F4" s="471"/>
      <c r="G4" s="469" t="s">
        <v>27</v>
      </c>
      <c r="H4" s="470"/>
      <c r="I4" s="470"/>
      <c r="J4" s="470"/>
      <c r="K4" s="472"/>
    </row>
    <row r="5" spans="1:22" ht="25.5">
      <c r="A5" s="161" t="s">
        <v>28</v>
      </c>
      <c r="B5" s="47" t="s">
        <v>29</v>
      </c>
      <c r="C5" s="48" t="s">
        <v>30</v>
      </c>
      <c r="D5" s="48" t="s">
        <v>31</v>
      </c>
      <c r="E5" s="49" t="s">
        <v>32</v>
      </c>
      <c r="F5" s="48" t="s">
        <v>33</v>
      </c>
      <c r="G5" s="47" t="s">
        <v>29</v>
      </c>
      <c r="H5" s="48" t="s">
        <v>30</v>
      </c>
      <c r="I5" s="48" t="s">
        <v>31</v>
      </c>
      <c r="J5" s="49" t="s">
        <v>32</v>
      </c>
      <c r="K5" s="379" t="s">
        <v>33</v>
      </c>
    </row>
    <row r="6" spans="1:22" ht="29.4">
      <c r="A6" s="162" t="s">
        <v>34</v>
      </c>
      <c r="B6" s="50" t="s">
        <v>35</v>
      </c>
      <c r="C6" s="51" t="s">
        <v>36</v>
      </c>
      <c r="D6" s="52" t="s">
        <v>37</v>
      </c>
      <c r="E6" s="53" t="s">
        <v>38</v>
      </c>
      <c r="F6" s="52" t="s">
        <v>39</v>
      </c>
      <c r="G6" s="50" t="s">
        <v>38</v>
      </c>
      <c r="H6" s="51" t="s">
        <v>36</v>
      </c>
      <c r="I6" s="52" t="s">
        <v>37</v>
      </c>
      <c r="J6" s="53" t="s">
        <v>38</v>
      </c>
      <c r="K6" s="380" t="s">
        <v>39</v>
      </c>
    </row>
    <row r="7" spans="1:22">
      <c r="A7" s="381" t="s">
        <v>40</v>
      </c>
      <c r="B7" s="367">
        <v>4833.7700000000004</v>
      </c>
      <c r="C7" s="368">
        <v>3041.45</v>
      </c>
      <c r="D7" s="368">
        <v>259.64999999999998</v>
      </c>
      <c r="E7" s="369">
        <v>120.02</v>
      </c>
      <c r="F7" s="364">
        <v>8488.57</v>
      </c>
      <c r="G7" s="367">
        <v>106.65</v>
      </c>
      <c r="H7" s="368">
        <v>119.37</v>
      </c>
      <c r="I7" s="368">
        <v>8.07</v>
      </c>
      <c r="J7" s="369">
        <v>0.28000000000000003</v>
      </c>
      <c r="K7" s="382">
        <v>241.62</v>
      </c>
      <c r="M7" s="90"/>
      <c r="N7" s="90"/>
      <c r="O7" s="90"/>
      <c r="P7" s="90"/>
      <c r="Q7" s="90"/>
      <c r="R7" s="90"/>
      <c r="S7" s="90"/>
      <c r="T7" s="90"/>
      <c r="U7" s="90"/>
      <c r="V7" s="90"/>
    </row>
    <row r="8" spans="1:22">
      <c r="A8" s="381" t="s">
        <v>41</v>
      </c>
      <c r="B8" s="370">
        <v>950.41</v>
      </c>
      <c r="C8" s="90">
        <v>1366.14</v>
      </c>
      <c r="D8" s="90">
        <v>70.349999999999994</v>
      </c>
      <c r="E8" s="371">
        <v>15.7</v>
      </c>
      <c r="F8" s="365">
        <v>2465.81</v>
      </c>
      <c r="G8" s="370">
        <v>-100.64</v>
      </c>
      <c r="H8" s="90">
        <v>-102.8</v>
      </c>
      <c r="I8" s="90">
        <v>-6.68</v>
      </c>
      <c r="J8" s="371">
        <v>-1.75</v>
      </c>
      <c r="K8" s="382">
        <v>-217.98</v>
      </c>
      <c r="M8" s="90"/>
      <c r="N8" s="90"/>
      <c r="O8" s="90"/>
      <c r="P8" s="90"/>
      <c r="Q8" s="90"/>
      <c r="R8" s="90"/>
      <c r="S8" s="90"/>
      <c r="T8" s="90"/>
      <c r="U8" s="90"/>
      <c r="V8" s="90"/>
    </row>
    <row r="9" spans="1:22">
      <c r="A9" s="381" t="s">
        <v>42</v>
      </c>
      <c r="B9" s="370">
        <v>320.83</v>
      </c>
      <c r="C9" s="90">
        <v>290.56</v>
      </c>
      <c r="D9" s="90">
        <v>18.21</v>
      </c>
      <c r="E9" s="371">
        <v>0.85</v>
      </c>
      <c r="F9" s="365">
        <v>646.83000000000004</v>
      </c>
      <c r="G9" s="370">
        <v>9.61</v>
      </c>
      <c r="H9" s="90">
        <v>31.05</v>
      </c>
      <c r="I9" s="90">
        <v>3.08</v>
      </c>
      <c r="J9" s="371">
        <v>0.11</v>
      </c>
      <c r="K9" s="382">
        <v>46.62</v>
      </c>
      <c r="M9" s="90"/>
      <c r="N9" s="90"/>
      <c r="O9" s="90"/>
      <c r="P9" s="90"/>
      <c r="Q9" s="90"/>
      <c r="R9" s="90"/>
      <c r="S9" s="90"/>
      <c r="T9" s="90"/>
      <c r="U9" s="90"/>
      <c r="V9" s="90"/>
    </row>
    <row r="10" spans="1:22">
      <c r="A10" s="381" t="s">
        <v>43</v>
      </c>
      <c r="B10" s="370">
        <v>243.34</v>
      </c>
      <c r="C10" s="90">
        <v>233.06</v>
      </c>
      <c r="D10" s="90">
        <v>8.31</v>
      </c>
      <c r="E10" s="371">
        <v>1.71</v>
      </c>
      <c r="F10" s="365">
        <v>493.91</v>
      </c>
      <c r="G10" s="370">
        <v>15.94</v>
      </c>
      <c r="H10" s="90">
        <v>2.97</v>
      </c>
      <c r="I10" s="90">
        <v>2.44</v>
      </c>
      <c r="J10" s="371">
        <v>-0.28999999999999998</v>
      </c>
      <c r="K10" s="382">
        <v>23.28</v>
      </c>
      <c r="M10" s="90"/>
      <c r="N10" s="90"/>
      <c r="O10" s="90"/>
      <c r="P10" s="90"/>
      <c r="Q10" s="90"/>
      <c r="R10" s="90"/>
      <c r="S10" s="90"/>
      <c r="T10" s="90"/>
      <c r="U10" s="90"/>
      <c r="V10" s="90"/>
    </row>
    <row r="11" spans="1:22">
      <c r="A11" s="381" t="s">
        <v>44</v>
      </c>
      <c r="B11" s="370">
        <v>1845</v>
      </c>
      <c r="C11" s="90">
        <v>1635</v>
      </c>
      <c r="D11" s="90">
        <v>0</v>
      </c>
      <c r="E11" s="371">
        <v>0</v>
      </c>
      <c r="F11" s="365">
        <v>3480</v>
      </c>
      <c r="G11" s="370">
        <v>-85</v>
      </c>
      <c r="H11" s="90">
        <v>-90</v>
      </c>
      <c r="I11" s="90">
        <v>0</v>
      </c>
      <c r="J11" s="371">
        <v>-110</v>
      </c>
      <c r="K11" s="383">
        <v>-285</v>
      </c>
      <c r="M11" s="90"/>
      <c r="N11" s="90"/>
      <c r="O11" s="90"/>
      <c r="P11" s="90"/>
      <c r="Q11" s="90"/>
      <c r="R11" s="90"/>
      <c r="S11" s="90"/>
      <c r="T11" s="90"/>
      <c r="U11" s="90"/>
      <c r="V11" s="90"/>
    </row>
    <row r="12" spans="1:22" s="363" customFormat="1">
      <c r="A12" s="384" t="s">
        <v>45</v>
      </c>
      <c r="B12" s="376">
        <v>8193.36</v>
      </c>
      <c r="C12" s="376">
        <v>6566.21</v>
      </c>
      <c r="D12" s="376">
        <v>356.52</v>
      </c>
      <c r="E12" s="376">
        <v>138.27000000000001</v>
      </c>
      <c r="F12" s="378">
        <v>15575.12</v>
      </c>
      <c r="G12" s="376">
        <v>-53</v>
      </c>
      <c r="H12" s="376">
        <v>-39.409999999999997</v>
      </c>
      <c r="I12" s="376">
        <v>6.91</v>
      </c>
      <c r="J12" s="377">
        <v>-111.66</v>
      </c>
      <c r="K12" s="394">
        <v>-191.46</v>
      </c>
      <c r="M12" s="90"/>
      <c r="N12" s="90"/>
      <c r="O12" s="90"/>
      <c r="P12" s="90"/>
      <c r="Q12" s="90"/>
      <c r="R12" s="90"/>
      <c r="S12" s="90"/>
      <c r="T12" s="90"/>
      <c r="U12" s="90"/>
      <c r="V12" s="90"/>
    </row>
    <row r="13" spans="1:22">
      <c r="A13" s="353"/>
      <c r="K13" s="385"/>
    </row>
    <row r="14" spans="1:22">
      <c r="A14" s="386" t="s">
        <v>46</v>
      </c>
      <c r="B14" s="90"/>
      <c r="C14" s="90"/>
      <c r="D14" s="90"/>
      <c r="E14" s="90"/>
      <c r="F14" s="90"/>
      <c r="G14" s="90"/>
      <c r="H14" s="90"/>
      <c r="I14" s="90"/>
      <c r="J14" s="90"/>
      <c r="K14" s="382"/>
    </row>
    <row r="15" spans="1:22">
      <c r="A15" s="387" t="s">
        <v>47</v>
      </c>
      <c r="B15" s="367">
        <v>4147.82</v>
      </c>
      <c r="C15" s="368">
        <v>2246.5</v>
      </c>
      <c r="D15" s="368">
        <v>183.52</v>
      </c>
      <c r="E15" s="369">
        <v>69.55</v>
      </c>
      <c r="F15" s="364">
        <v>6812.55</v>
      </c>
      <c r="G15" s="367">
        <v>95.02</v>
      </c>
      <c r="H15" s="368">
        <v>79.010000000000005</v>
      </c>
      <c r="I15" s="368">
        <v>6.2</v>
      </c>
      <c r="J15" s="369">
        <v>-0.93</v>
      </c>
      <c r="K15" s="388">
        <v>184.86</v>
      </c>
      <c r="M15" s="90"/>
      <c r="N15" s="90"/>
      <c r="O15" s="90"/>
      <c r="P15" s="90"/>
      <c r="Q15" s="90"/>
      <c r="R15" s="90"/>
      <c r="S15" s="90"/>
      <c r="T15" s="90"/>
      <c r="U15" s="90"/>
      <c r="V15" s="90"/>
    </row>
    <row r="16" spans="1:22">
      <c r="A16" s="389" t="s">
        <v>41</v>
      </c>
      <c r="B16" s="370">
        <v>751.73</v>
      </c>
      <c r="C16" s="90">
        <v>914.07</v>
      </c>
      <c r="D16" s="90">
        <v>39.06</v>
      </c>
      <c r="E16" s="371">
        <v>0</v>
      </c>
      <c r="F16" s="90">
        <v>1740.01</v>
      </c>
      <c r="G16" s="370">
        <v>-88.6</v>
      </c>
      <c r="H16" s="90">
        <v>-59.46</v>
      </c>
      <c r="I16" s="90">
        <v>-6.11</v>
      </c>
      <c r="J16" s="371">
        <v>0</v>
      </c>
      <c r="K16" s="382">
        <v>-159.68</v>
      </c>
      <c r="M16" s="90"/>
      <c r="N16" s="90"/>
      <c r="O16" s="90"/>
      <c r="P16" s="90"/>
      <c r="Q16" s="90"/>
      <c r="R16" s="90"/>
      <c r="S16" s="90"/>
      <c r="T16" s="90"/>
      <c r="U16" s="90"/>
      <c r="V16" s="90"/>
    </row>
    <row r="17" spans="1:22">
      <c r="A17" s="389" t="s">
        <v>48</v>
      </c>
      <c r="B17" s="370">
        <v>160.29</v>
      </c>
      <c r="C17" s="90">
        <v>141.51</v>
      </c>
      <c r="D17" s="90">
        <v>10.28</v>
      </c>
      <c r="E17" s="371">
        <v>0</v>
      </c>
      <c r="F17" s="90">
        <v>321.33</v>
      </c>
      <c r="G17" s="370">
        <v>23.39</v>
      </c>
      <c r="H17" s="90">
        <v>45.71</v>
      </c>
      <c r="I17" s="90">
        <v>2.04</v>
      </c>
      <c r="J17" s="371">
        <v>0</v>
      </c>
      <c r="K17" s="382">
        <v>72.97</v>
      </c>
      <c r="M17" s="90"/>
      <c r="N17" s="90"/>
      <c r="O17" s="90"/>
      <c r="P17" s="90"/>
      <c r="Q17" s="90"/>
      <c r="R17" s="90"/>
      <c r="S17" s="90"/>
      <c r="T17" s="90"/>
      <c r="U17" s="90"/>
      <c r="V17" s="90"/>
    </row>
    <row r="18" spans="1:22">
      <c r="A18" s="389" t="s">
        <v>43</v>
      </c>
      <c r="B18" s="370">
        <v>98.26</v>
      </c>
      <c r="C18" s="90">
        <v>118.74</v>
      </c>
      <c r="D18" s="90">
        <v>3.83</v>
      </c>
      <c r="E18" s="371">
        <v>0</v>
      </c>
      <c r="F18" s="90">
        <v>224.27</v>
      </c>
      <c r="G18" s="370">
        <v>12.37</v>
      </c>
      <c r="H18" s="90">
        <v>24.83</v>
      </c>
      <c r="I18" s="90">
        <v>0.5</v>
      </c>
      <c r="J18" s="371">
        <v>0</v>
      </c>
      <c r="K18" s="382">
        <v>38.14</v>
      </c>
      <c r="M18" s="90"/>
      <c r="N18" s="90"/>
      <c r="O18" s="90"/>
      <c r="P18" s="90"/>
      <c r="Q18" s="90"/>
      <c r="R18" s="90"/>
      <c r="S18" s="90"/>
      <c r="T18" s="90"/>
      <c r="U18" s="90"/>
      <c r="V18" s="90"/>
    </row>
    <row r="19" spans="1:22">
      <c r="A19" s="389" t="s">
        <v>44</v>
      </c>
      <c r="B19" s="370">
        <v>395</v>
      </c>
      <c r="C19" s="90">
        <v>215</v>
      </c>
      <c r="D19" s="90">
        <v>0</v>
      </c>
      <c r="E19" s="371">
        <v>0</v>
      </c>
      <c r="F19" s="90">
        <v>610</v>
      </c>
      <c r="G19" s="370">
        <v>30</v>
      </c>
      <c r="H19" s="90">
        <v>-10</v>
      </c>
      <c r="I19" s="90">
        <v>0</v>
      </c>
      <c r="J19" s="371">
        <v>-45</v>
      </c>
      <c r="K19" s="383">
        <v>-25</v>
      </c>
      <c r="M19" s="90"/>
      <c r="N19" s="90"/>
      <c r="O19" s="90"/>
      <c r="P19" s="90"/>
      <c r="Q19" s="90"/>
      <c r="R19" s="90"/>
      <c r="S19" s="90"/>
      <c r="T19" s="90"/>
      <c r="U19" s="90"/>
      <c r="V19" s="90"/>
    </row>
    <row r="20" spans="1:22" s="363" customFormat="1">
      <c r="A20" s="384" t="s">
        <v>49</v>
      </c>
      <c r="B20" s="376">
        <v>5553.1</v>
      </c>
      <c r="C20" s="376">
        <v>3635.81</v>
      </c>
      <c r="D20" s="376">
        <v>236.69</v>
      </c>
      <c r="E20" s="376">
        <v>69.55</v>
      </c>
      <c r="F20" s="378">
        <v>9708.16</v>
      </c>
      <c r="G20" s="376">
        <v>72.180000000000007</v>
      </c>
      <c r="H20" s="376">
        <v>80.08</v>
      </c>
      <c r="I20" s="376">
        <v>2.63</v>
      </c>
      <c r="J20" s="377">
        <v>-45.93</v>
      </c>
      <c r="K20" s="394">
        <v>111.29</v>
      </c>
      <c r="M20" s="90"/>
      <c r="N20" s="90"/>
      <c r="O20" s="90"/>
      <c r="P20" s="90"/>
      <c r="Q20" s="90"/>
      <c r="R20" s="90"/>
      <c r="S20" s="90"/>
      <c r="T20" s="90"/>
      <c r="U20" s="90"/>
      <c r="V20" s="90"/>
    </row>
    <row r="21" spans="1:22">
      <c r="A21" s="381"/>
      <c r="B21" s="90"/>
      <c r="C21" s="90"/>
      <c r="D21" s="90"/>
      <c r="E21" s="90"/>
      <c r="F21" s="90"/>
      <c r="G21" s="90"/>
      <c r="H21" s="90"/>
      <c r="I21" s="90"/>
      <c r="J21" s="90"/>
      <c r="K21" s="382"/>
    </row>
    <row r="22" spans="1:22">
      <c r="A22" s="386" t="s">
        <v>50</v>
      </c>
      <c r="B22" s="90"/>
      <c r="C22" s="90"/>
      <c r="D22" s="90"/>
      <c r="E22" s="90"/>
      <c r="F22" s="90"/>
      <c r="G22" s="90"/>
      <c r="H22" s="90"/>
      <c r="I22" s="90"/>
      <c r="J22" s="90"/>
      <c r="K22" s="382"/>
    </row>
    <row r="23" spans="1:22">
      <c r="A23" s="387" t="s">
        <v>47</v>
      </c>
      <c r="B23" s="367">
        <v>666.41</v>
      </c>
      <c r="C23" s="368">
        <v>721.69</v>
      </c>
      <c r="D23" s="368">
        <v>72.61</v>
      </c>
      <c r="E23" s="369">
        <v>39.53</v>
      </c>
      <c r="F23" s="364">
        <v>1565.58</v>
      </c>
      <c r="G23" s="367">
        <v>9.94</v>
      </c>
      <c r="H23" s="368">
        <v>34.450000000000003</v>
      </c>
      <c r="I23" s="368">
        <v>1.6</v>
      </c>
      <c r="J23" s="369">
        <v>0.51</v>
      </c>
      <c r="K23" s="388">
        <v>47.93</v>
      </c>
      <c r="M23" s="90"/>
      <c r="N23" s="90"/>
      <c r="O23" s="90"/>
      <c r="P23" s="90"/>
      <c r="Q23" s="90"/>
      <c r="R23" s="90"/>
      <c r="S23" s="90"/>
      <c r="T23" s="90"/>
      <c r="U23" s="90"/>
      <c r="V23" s="90"/>
    </row>
    <row r="24" spans="1:22">
      <c r="A24" s="389" t="s">
        <v>41</v>
      </c>
      <c r="B24" s="370">
        <v>97.58</v>
      </c>
      <c r="C24" s="90">
        <v>316.92</v>
      </c>
      <c r="D24" s="90">
        <v>25.16</v>
      </c>
      <c r="E24" s="371">
        <v>3.87</v>
      </c>
      <c r="F24" s="365">
        <v>466.18</v>
      </c>
      <c r="G24" s="370">
        <v>-10.57</v>
      </c>
      <c r="H24" s="90">
        <v>-36.11</v>
      </c>
      <c r="I24" s="90">
        <v>-1.85</v>
      </c>
      <c r="J24" s="371">
        <v>0.18</v>
      </c>
      <c r="K24" s="382">
        <v>-50.02</v>
      </c>
      <c r="M24" s="90"/>
      <c r="N24" s="90"/>
      <c r="O24" s="90"/>
      <c r="P24" s="90"/>
      <c r="Q24" s="90"/>
      <c r="R24" s="90"/>
      <c r="S24" s="90"/>
      <c r="T24" s="90"/>
      <c r="U24" s="90"/>
      <c r="V24" s="90"/>
    </row>
    <row r="25" spans="1:22">
      <c r="A25" s="389" t="s">
        <v>48</v>
      </c>
      <c r="B25" s="370">
        <v>31.8</v>
      </c>
      <c r="C25" s="90">
        <v>41.86</v>
      </c>
      <c r="D25" s="90">
        <v>7.32</v>
      </c>
      <c r="E25" s="371">
        <v>0.06</v>
      </c>
      <c r="F25" s="365">
        <v>87.63</v>
      </c>
      <c r="G25" s="370">
        <v>2.5499999999999998</v>
      </c>
      <c r="H25" s="90">
        <v>3.87</v>
      </c>
      <c r="I25" s="90">
        <v>1.1599999999999999</v>
      </c>
      <c r="J25" s="371">
        <v>0.01</v>
      </c>
      <c r="K25" s="382">
        <v>8.6300000000000008</v>
      </c>
      <c r="M25" s="90"/>
      <c r="N25" s="90"/>
      <c r="O25" s="90"/>
      <c r="P25" s="90"/>
      <c r="Q25" s="90"/>
      <c r="R25" s="90"/>
      <c r="S25" s="90"/>
      <c r="T25" s="90"/>
      <c r="U25" s="90"/>
      <c r="V25" s="90"/>
    </row>
    <row r="26" spans="1:22">
      <c r="A26" s="389" t="s">
        <v>43</v>
      </c>
      <c r="B26" s="370">
        <v>26.64</v>
      </c>
      <c r="C26" s="90">
        <v>72.81</v>
      </c>
      <c r="D26" s="90">
        <v>4.3099999999999996</v>
      </c>
      <c r="E26" s="371">
        <v>0.86</v>
      </c>
      <c r="F26" s="365">
        <v>108.49</v>
      </c>
      <c r="G26" s="370">
        <v>-4.7</v>
      </c>
      <c r="H26" s="90">
        <v>-15.54</v>
      </c>
      <c r="I26" s="90">
        <v>2.02</v>
      </c>
      <c r="J26" s="371">
        <v>-0.17</v>
      </c>
      <c r="K26" s="382">
        <v>-16.59</v>
      </c>
      <c r="M26" s="90"/>
      <c r="N26" s="90"/>
      <c r="O26" s="90"/>
      <c r="P26" s="90"/>
      <c r="Q26" s="90"/>
      <c r="R26" s="90"/>
      <c r="S26" s="90"/>
      <c r="T26" s="90"/>
      <c r="U26" s="90"/>
      <c r="V26" s="90"/>
    </row>
    <row r="27" spans="1:22">
      <c r="A27" s="390" t="s">
        <v>44</v>
      </c>
      <c r="B27" s="372">
        <v>350</v>
      </c>
      <c r="C27" s="373">
        <v>375</v>
      </c>
      <c r="D27" s="373">
        <v>0</v>
      </c>
      <c r="E27" s="374">
        <v>0</v>
      </c>
      <c r="F27" s="366">
        <v>725</v>
      </c>
      <c r="G27" s="372">
        <v>25</v>
      </c>
      <c r="H27" s="373">
        <v>-5</v>
      </c>
      <c r="I27" s="373">
        <v>0</v>
      </c>
      <c r="J27" s="374">
        <v>-30</v>
      </c>
      <c r="K27" s="383">
        <v>-10</v>
      </c>
      <c r="M27" s="90"/>
      <c r="N27" s="90"/>
      <c r="O27" s="90"/>
      <c r="P27" s="90"/>
      <c r="Q27" s="90"/>
      <c r="R27" s="90"/>
      <c r="S27" s="90"/>
      <c r="T27" s="90"/>
      <c r="U27" s="90"/>
      <c r="V27" s="90"/>
    </row>
    <row r="28" spans="1:22" s="363" customFormat="1">
      <c r="A28" s="384" t="s">
        <v>49</v>
      </c>
      <c r="B28" s="376">
        <v>1172.43</v>
      </c>
      <c r="C28" s="376">
        <v>1528.28</v>
      </c>
      <c r="D28" s="376">
        <v>109.4</v>
      </c>
      <c r="E28" s="377">
        <v>44.32</v>
      </c>
      <c r="F28" s="375">
        <v>2952.88</v>
      </c>
      <c r="G28" s="376">
        <v>22.22</v>
      </c>
      <c r="H28" s="376">
        <v>-18.329999999999998</v>
      </c>
      <c r="I28" s="376">
        <v>2.93</v>
      </c>
      <c r="J28" s="377">
        <v>-29.47</v>
      </c>
      <c r="K28" s="378">
        <v>-20.05</v>
      </c>
      <c r="M28" s="90"/>
      <c r="N28" s="90"/>
      <c r="O28" s="90"/>
      <c r="P28" s="90"/>
      <c r="Q28" s="90"/>
      <c r="R28" s="90"/>
      <c r="S28" s="90"/>
      <c r="T28" s="90"/>
      <c r="U28" s="90"/>
      <c r="V28" s="90"/>
    </row>
    <row r="29" spans="1:22">
      <c r="A29" s="381"/>
      <c r="B29" s="90"/>
      <c r="C29" s="90"/>
      <c r="D29" s="90"/>
      <c r="E29" s="90"/>
      <c r="F29" s="90"/>
      <c r="G29" s="90"/>
      <c r="H29" s="90"/>
      <c r="I29" s="90"/>
      <c r="J29" s="90"/>
      <c r="K29" s="382"/>
    </row>
    <row r="30" spans="1:22">
      <c r="A30" s="386" t="s">
        <v>51</v>
      </c>
      <c r="B30" s="90"/>
      <c r="C30" s="90"/>
      <c r="D30" s="90"/>
      <c r="E30" s="90"/>
      <c r="F30" s="90"/>
      <c r="G30" s="90"/>
      <c r="H30" s="90"/>
      <c r="I30" s="90"/>
      <c r="J30" s="90"/>
      <c r="K30" s="382"/>
      <c r="L30" s="90"/>
    </row>
    <row r="31" spans="1:22">
      <c r="A31" s="387" t="s">
        <v>47</v>
      </c>
      <c r="B31" s="367">
        <v>19.350000000000001</v>
      </c>
      <c r="C31" s="368">
        <v>73.23</v>
      </c>
      <c r="D31" s="368">
        <v>3.51</v>
      </c>
      <c r="E31" s="369">
        <v>10.94</v>
      </c>
      <c r="F31" s="364">
        <v>110.19</v>
      </c>
      <c r="G31" s="367">
        <v>1.51</v>
      </c>
      <c r="H31" s="368">
        <v>5.89</v>
      </c>
      <c r="I31" s="368">
        <v>0.26</v>
      </c>
      <c r="J31" s="369">
        <v>0.7</v>
      </c>
      <c r="K31" s="388">
        <v>8.58</v>
      </c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</row>
    <row r="32" spans="1:22">
      <c r="A32" s="389" t="s">
        <v>41</v>
      </c>
      <c r="B32" s="370">
        <v>100.92</v>
      </c>
      <c r="C32" s="90">
        <v>135.13999999999999</v>
      </c>
      <c r="D32" s="90">
        <v>6.13</v>
      </c>
      <c r="E32" s="371">
        <v>11.82</v>
      </c>
      <c r="F32" s="365">
        <v>259.52999999999997</v>
      </c>
      <c r="G32" s="370">
        <v>-1.65</v>
      </c>
      <c r="H32" s="90">
        <v>-7.24</v>
      </c>
      <c r="I32" s="90">
        <v>1.29</v>
      </c>
      <c r="J32" s="371">
        <v>-1.94</v>
      </c>
      <c r="K32" s="382">
        <v>-8.3699999999999992</v>
      </c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</row>
    <row r="33" spans="1:22">
      <c r="A33" s="389" t="s">
        <v>48</v>
      </c>
      <c r="B33" s="370">
        <v>3.73</v>
      </c>
      <c r="C33" s="90">
        <v>32.24</v>
      </c>
      <c r="D33" s="90">
        <v>0.96</v>
      </c>
      <c r="E33" s="371">
        <v>0.79</v>
      </c>
      <c r="F33" s="365">
        <v>38.590000000000003</v>
      </c>
      <c r="G33" s="370">
        <v>-1.34</v>
      </c>
      <c r="H33" s="90">
        <v>1.53</v>
      </c>
      <c r="I33" s="90">
        <v>0.24</v>
      </c>
      <c r="J33" s="371">
        <v>0.1</v>
      </c>
      <c r="K33" s="382">
        <v>0.74</v>
      </c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</row>
    <row r="34" spans="1:22">
      <c r="A34" s="389" t="s">
        <v>43</v>
      </c>
      <c r="B34" s="370">
        <v>118.45</v>
      </c>
      <c r="C34" s="90">
        <v>41.52</v>
      </c>
      <c r="D34" s="90">
        <v>0.17</v>
      </c>
      <c r="E34" s="371">
        <v>0.85</v>
      </c>
      <c r="F34" s="365">
        <v>161.15</v>
      </c>
      <c r="G34" s="370">
        <v>8.2799999999999994</v>
      </c>
      <c r="H34" s="90">
        <v>-6.3</v>
      </c>
      <c r="I34" s="90">
        <v>-7.0000000000000007E-2</v>
      </c>
      <c r="J34" s="371">
        <v>-0.11</v>
      </c>
      <c r="K34" s="382">
        <v>1.73</v>
      </c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</row>
    <row r="35" spans="1:22">
      <c r="A35" s="390" t="s">
        <v>44</v>
      </c>
      <c r="B35" s="372">
        <v>1100</v>
      </c>
      <c r="C35" s="373">
        <v>1045</v>
      </c>
      <c r="D35" s="373">
        <v>0</v>
      </c>
      <c r="E35" s="374">
        <v>0</v>
      </c>
      <c r="F35" s="366">
        <v>2145</v>
      </c>
      <c r="G35" s="372">
        <v>-140</v>
      </c>
      <c r="H35" s="373">
        <v>-75</v>
      </c>
      <c r="I35" s="373">
        <v>0</v>
      </c>
      <c r="J35" s="374">
        <v>-35</v>
      </c>
      <c r="K35" s="383">
        <v>-250</v>
      </c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</row>
    <row r="36" spans="1:22" s="363" customFormat="1" ht="14.7" thickBot="1">
      <c r="A36" s="391" t="s">
        <v>49</v>
      </c>
      <c r="B36" s="392">
        <v>1342.45</v>
      </c>
      <c r="C36" s="392">
        <v>1327.14</v>
      </c>
      <c r="D36" s="392">
        <v>10.77</v>
      </c>
      <c r="E36" s="392">
        <v>24.4</v>
      </c>
      <c r="F36" s="392">
        <v>2714.46</v>
      </c>
      <c r="G36" s="392">
        <v>-133.19999999999999</v>
      </c>
      <c r="H36" s="392">
        <v>-81.11</v>
      </c>
      <c r="I36" s="392">
        <v>1.72</v>
      </c>
      <c r="J36" s="392">
        <v>-36.25</v>
      </c>
      <c r="K36" s="393">
        <v>-247.32</v>
      </c>
      <c r="L36" s="362"/>
      <c r="M36" s="90"/>
      <c r="N36" s="90"/>
      <c r="O36" s="90"/>
      <c r="P36" s="90"/>
      <c r="Q36" s="90"/>
      <c r="R36" s="90"/>
      <c r="S36" s="90"/>
      <c r="T36" s="90"/>
      <c r="U36" s="90"/>
      <c r="V36" s="90"/>
    </row>
    <row r="37" spans="1:22">
      <c r="A37" s="90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22">
      <c r="A38" s="90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1:22">
      <c r="A39" s="90" t="s">
        <v>52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</row>
    <row r="40" spans="1:22" ht="16.5">
      <c r="A40" s="90" t="s">
        <v>53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</row>
    <row r="41" spans="1:22" ht="16.5">
      <c r="A41" s="90" t="s">
        <v>54</v>
      </c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</row>
    <row r="42" spans="1:22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1:22" s="396" customFormat="1">
      <c r="A43" s="395" t="s">
        <v>55</v>
      </c>
      <c r="B43" s="395"/>
      <c r="C43" s="395"/>
      <c r="D43" s="395"/>
      <c r="E43" s="395"/>
      <c r="F43" s="395"/>
      <c r="G43" s="395"/>
      <c r="H43" s="395"/>
      <c r="I43" s="395"/>
      <c r="J43" s="395"/>
      <c r="K43" s="395"/>
      <c r="L43" s="395"/>
    </row>
    <row r="44" spans="1:22" s="396" customFormat="1" ht="16.5">
      <c r="A44" s="395" t="s">
        <v>56</v>
      </c>
      <c r="B44" s="395"/>
      <c r="C44" s="395"/>
      <c r="D44" s="395"/>
      <c r="E44" s="395"/>
      <c r="F44" s="395"/>
      <c r="G44" s="395"/>
      <c r="H44" s="395"/>
      <c r="I44" s="395"/>
      <c r="J44" s="395"/>
      <c r="K44" s="395"/>
      <c r="L44" s="395"/>
    </row>
    <row r="45" spans="1:22" s="396" customFormat="1" ht="16.5">
      <c r="A45" s="395" t="s">
        <v>57</v>
      </c>
      <c r="B45" s="395"/>
      <c r="C45" s="395"/>
      <c r="D45" s="395"/>
      <c r="E45" s="395"/>
      <c r="F45" s="395"/>
      <c r="G45" s="395"/>
      <c r="H45" s="395"/>
      <c r="I45" s="395"/>
      <c r="J45" s="395"/>
      <c r="K45" s="395"/>
      <c r="L45" s="395"/>
    </row>
    <row r="46" spans="1:22">
      <c r="A46" s="90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</row>
  </sheetData>
  <mergeCells count="3">
    <mergeCell ref="A1:J1"/>
    <mergeCell ref="B4:F4"/>
    <mergeCell ref="G4:K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D69010-4F93-4782-9504-69EF4C380274}">
  <sheetPr>
    <tabColor theme="0"/>
  </sheetPr>
  <dimension ref="A1:M44"/>
  <sheetViews>
    <sheetView topLeftCell="A3" workbookViewId="0">
      <selection activeCell="D24" sqref="D24"/>
    </sheetView>
  </sheetViews>
  <sheetFormatPr baseColWidth="10" defaultColWidth="11.41796875" defaultRowHeight="14.4"/>
  <cols>
    <col min="1" max="1" width="13.68359375" style="243" bestFit="1" customWidth="1"/>
    <col min="2" max="2" width="11.83984375" style="243" customWidth="1"/>
    <col min="3" max="3" width="42.26171875" style="243" customWidth="1"/>
    <col min="4" max="4" width="12.41796875" style="243" bestFit="1" customWidth="1"/>
    <col min="5" max="5" width="11.41796875" style="243" customWidth="1"/>
    <col min="6" max="6" width="9.578125" style="243" customWidth="1"/>
    <col min="7" max="7" width="12.15625" style="243" customWidth="1"/>
    <col min="8" max="8" width="12.41796875" style="244" bestFit="1" customWidth="1"/>
    <col min="9" max="9" width="12" style="243" customWidth="1"/>
    <col min="10" max="10" width="11.41796875" style="243" customWidth="1"/>
    <col min="11" max="11" width="10" style="243" customWidth="1"/>
    <col min="12" max="12" width="12.68359375" style="243" customWidth="1"/>
    <col min="13" max="16384" width="11.41796875" style="243"/>
  </cols>
  <sheetData>
    <row r="1" spans="1:13" ht="15.3">
      <c r="A1" s="241" t="s">
        <v>58</v>
      </c>
      <c r="B1" s="242"/>
      <c r="C1" s="242"/>
    </row>
    <row r="2" spans="1:13" ht="15.3">
      <c r="A2" s="245" t="s">
        <v>59</v>
      </c>
    </row>
    <row r="3" spans="1:13">
      <c r="A3" s="242"/>
    </row>
    <row r="4" spans="1:13" ht="14.7" thickBot="1"/>
    <row r="5" spans="1:13" ht="15" customHeight="1">
      <c r="A5" s="251"/>
      <c r="B5" s="252"/>
      <c r="C5" s="253"/>
      <c r="D5" s="473" t="s">
        <v>60</v>
      </c>
      <c r="E5" s="474"/>
      <c r="F5" s="474"/>
      <c r="G5" s="474"/>
      <c r="H5" s="475"/>
      <c r="I5" s="476" t="s">
        <v>61</v>
      </c>
      <c r="J5" s="477"/>
      <c r="K5" s="477"/>
      <c r="L5" s="477"/>
      <c r="M5" s="478"/>
    </row>
    <row r="6" spans="1:13" ht="22.8">
      <c r="A6" s="254" t="s">
        <v>62</v>
      </c>
      <c r="B6" s="255" t="s">
        <v>63</v>
      </c>
      <c r="C6" s="256" t="s">
        <v>64</v>
      </c>
      <c r="D6" s="257" t="s">
        <v>65</v>
      </c>
      <c r="E6" s="258" t="s">
        <v>66</v>
      </c>
      <c r="F6" s="258" t="s">
        <v>67</v>
      </c>
      <c r="G6" s="258" t="s">
        <v>68</v>
      </c>
      <c r="H6" s="258" t="s">
        <v>69</v>
      </c>
      <c r="I6" s="257" t="s">
        <v>65</v>
      </c>
      <c r="J6" s="258" t="s">
        <v>70</v>
      </c>
      <c r="K6" s="258" t="s">
        <v>31</v>
      </c>
      <c r="L6" s="258" t="s">
        <v>71</v>
      </c>
      <c r="M6" s="259" t="s">
        <v>72</v>
      </c>
    </row>
    <row r="7" spans="1:13" ht="32.700000000000003">
      <c r="A7" s="260"/>
      <c r="B7" s="261"/>
      <c r="C7" s="262"/>
      <c r="D7" s="263" t="s">
        <v>73</v>
      </c>
      <c r="E7" s="264" t="s">
        <v>74</v>
      </c>
      <c r="F7" s="265" t="s">
        <v>37</v>
      </c>
      <c r="G7" s="265" t="s">
        <v>73</v>
      </c>
      <c r="H7" s="265" t="s">
        <v>73</v>
      </c>
      <c r="I7" s="263" t="s">
        <v>75</v>
      </c>
      <c r="J7" s="264" t="s">
        <v>76</v>
      </c>
      <c r="K7" s="265" t="s">
        <v>37</v>
      </c>
      <c r="L7" s="265" t="s">
        <v>77</v>
      </c>
      <c r="M7" s="266" t="s">
        <v>77</v>
      </c>
    </row>
    <row r="8" spans="1:13">
      <c r="A8" s="267"/>
      <c r="B8" s="268"/>
      <c r="C8" s="269" t="s">
        <v>78</v>
      </c>
      <c r="D8" s="270"/>
      <c r="E8" s="268"/>
      <c r="F8" s="271"/>
      <c r="G8" s="271"/>
      <c r="H8" s="272"/>
      <c r="I8" s="273"/>
      <c r="J8" s="274"/>
      <c r="K8" s="274"/>
      <c r="L8" s="274"/>
      <c r="M8" s="275"/>
    </row>
    <row r="9" spans="1:13" ht="15.6">
      <c r="A9" s="276"/>
      <c r="B9" s="277">
        <v>0</v>
      </c>
      <c r="C9" s="278" t="s">
        <v>79</v>
      </c>
      <c r="D9" s="279">
        <v>4833.7700000000004</v>
      </c>
      <c r="E9" s="279">
        <v>3041.4</v>
      </c>
      <c r="F9" s="279">
        <v>259.64699999999999</v>
      </c>
      <c r="G9" s="279">
        <v>120.02</v>
      </c>
      <c r="H9" s="280">
        <v>8488.57</v>
      </c>
      <c r="I9" s="281">
        <v>106.66</v>
      </c>
      <c r="J9" s="282">
        <v>119.38</v>
      </c>
      <c r="K9" s="282">
        <v>8.06</v>
      </c>
      <c r="L9" s="282">
        <v>0.27500000000000002</v>
      </c>
      <c r="M9" s="283">
        <v>241.63</v>
      </c>
    </row>
    <row r="10" spans="1:13" ht="30" customHeight="1">
      <c r="A10" s="479" t="s">
        <v>80</v>
      </c>
      <c r="B10" s="284">
        <v>1</v>
      </c>
      <c r="C10" s="285" t="s">
        <v>81</v>
      </c>
      <c r="D10" s="417">
        <v>688.05</v>
      </c>
      <c r="E10" s="417">
        <v>1032.75</v>
      </c>
      <c r="F10" s="417">
        <v>48.16</v>
      </c>
      <c r="G10" s="417">
        <v>5</v>
      </c>
      <c r="H10" s="432">
        <v>1817.18</v>
      </c>
      <c r="I10" s="437">
        <v>-38.619999999999997</v>
      </c>
      <c r="J10" s="436">
        <v>-177.41</v>
      </c>
      <c r="K10" s="436">
        <v>-8.6999999999999993</v>
      </c>
      <c r="L10" s="436">
        <v>-10.59</v>
      </c>
      <c r="M10" s="430">
        <v>-243.25</v>
      </c>
    </row>
    <row r="11" spans="1:13" ht="21" customHeight="1">
      <c r="A11" s="480"/>
      <c r="B11" s="286">
        <v>2</v>
      </c>
      <c r="C11" s="285" t="s">
        <v>82</v>
      </c>
      <c r="D11" s="282">
        <v>261.22000000000003</v>
      </c>
      <c r="E11" s="282">
        <v>300.33</v>
      </c>
      <c r="F11" s="282">
        <v>20.58</v>
      </c>
      <c r="G11" s="282">
        <v>8.43</v>
      </c>
      <c r="H11" s="429">
        <v>609.08000000000004</v>
      </c>
      <c r="I11" s="299">
        <v>45.85</v>
      </c>
      <c r="J11" s="300">
        <v>176.29</v>
      </c>
      <c r="K11" s="300">
        <v>14.98</v>
      </c>
      <c r="L11" s="300">
        <v>7.04</v>
      </c>
      <c r="M11" s="301">
        <v>257.63</v>
      </c>
    </row>
    <row r="12" spans="1:13" ht="20.25" customHeight="1">
      <c r="A12" s="481"/>
      <c r="B12" s="284">
        <v>3</v>
      </c>
      <c r="C12" s="287" t="s">
        <v>83</v>
      </c>
      <c r="D12" s="428">
        <v>1.1299999999999999</v>
      </c>
      <c r="E12" s="428">
        <v>33.06</v>
      </c>
      <c r="F12" s="428">
        <v>1.62</v>
      </c>
      <c r="G12" s="428">
        <v>2.2799999999999998</v>
      </c>
      <c r="H12" s="427">
        <v>39.54</v>
      </c>
      <c r="I12" s="299">
        <v>-107.87</v>
      </c>
      <c r="J12" s="300">
        <v>-101.69</v>
      </c>
      <c r="K12" s="300">
        <v>-12.95</v>
      </c>
      <c r="L12" s="300">
        <v>1.8</v>
      </c>
      <c r="M12" s="435">
        <v>-232.36</v>
      </c>
    </row>
    <row r="13" spans="1:13" ht="23.25" customHeight="1">
      <c r="A13" s="288"/>
      <c r="B13" s="289"/>
      <c r="C13" s="290" t="s">
        <v>84</v>
      </c>
      <c r="D13" s="426">
        <v>950.41</v>
      </c>
      <c r="E13" s="426">
        <v>1366.14</v>
      </c>
      <c r="F13" s="426">
        <v>70.349999999999994</v>
      </c>
      <c r="G13" s="426">
        <v>15.7</v>
      </c>
      <c r="H13" s="429">
        <v>2465.81</v>
      </c>
      <c r="I13" s="424">
        <v>-100.64</v>
      </c>
      <c r="J13" s="423">
        <v>-102.81</v>
      </c>
      <c r="K13" s="423">
        <v>-6.67</v>
      </c>
      <c r="L13" s="422">
        <v>-1.75</v>
      </c>
      <c r="M13" s="434">
        <v>-217.99</v>
      </c>
    </row>
    <row r="14" spans="1:13" ht="28.5" customHeight="1">
      <c r="A14" s="479" t="s">
        <v>85</v>
      </c>
      <c r="B14" s="284">
        <v>4</v>
      </c>
      <c r="C14" s="291" t="s">
        <v>86</v>
      </c>
      <c r="D14" s="433">
        <v>44.6</v>
      </c>
      <c r="E14" s="417">
        <v>47.31</v>
      </c>
      <c r="F14" s="417">
        <v>3.48</v>
      </c>
      <c r="G14" s="417">
        <v>0.06</v>
      </c>
      <c r="H14" s="432">
        <v>98.59</v>
      </c>
      <c r="I14" s="299">
        <v>12.6</v>
      </c>
      <c r="J14" s="300">
        <v>24.92</v>
      </c>
      <c r="K14" s="300">
        <v>1.8</v>
      </c>
      <c r="L14" s="300">
        <v>-0.28999999999999998</v>
      </c>
      <c r="M14" s="431">
        <v>40.64</v>
      </c>
    </row>
    <row r="15" spans="1:13" ht="25.8">
      <c r="A15" s="480"/>
      <c r="B15" s="284">
        <v>5</v>
      </c>
      <c r="C15" s="287" t="s">
        <v>87</v>
      </c>
      <c r="D15" s="420">
        <v>109.57</v>
      </c>
      <c r="E15" s="282">
        <v>139.38</v>
      </c>
      <c r="F15" s="282">
        <v>12.65</v>
      </c>
      <c r="G15" s="282">
        <v>0.79</v>
      </c>
      <c r="H15" s="429">
        <v>273.77999999999997</v>
      </c>
      <c r="I15" s="299">
        <v>11.01</v>
      </c>
      <c r="J15" s="300">
        <v>28.62</v>
      </c>
      <c r="K15" s="300">
        <v>1.17</v>
      </c>
      <c r="L15" s="300">
        <v>0.4</v>
      </c>
      <c r="M15" s="301">
        <v>42.26</v>
      </c>
    </row>
    <row r="16" spans="1:13" ht="25.8">
      <c r="A16" s="480"/>
      <c r="B16" s="284" t="s">
        <v>88</v>
      </c>
      <c r="C16" s="287" t="s">
        <v>89</v>
      </c>
      <c r="D16" s="420">
        <v>41.66</v>
      </c>
      <c r="E16" s="282">
        <v>28.88</v>
      </c>
      <c r="F16" s="282">
        <v>2.0699999999999998</v>
      </c>
      <c r="G16" s="282">
        <v>0</v>
      </c>
      <c r="H16" s="429">
        <v>74.47</v>
      </c>
      <c r="I16" s="299">
        <v>1.01</v>
      </c>
      <c r="J16" s="300">
        <v>-2.48</v>
      </c>
      <c r="K16" s="300">
        <v>0.11</v>
      </c>
      <c r="L16" s="300">
        <v>0</v>
      </c>
      <c r="M16" s="301">
        <v>-1.26</v>
      </c>
    </row>
    <row r="17" spans="1:13" ht="25.8">
      <c r="A17" s="480"/>
      <c r="B17" s="277" t="s">
        <v>90</v>
      </c>
      <c r="C17" s="287" t="s">
        <v>91</v>
      </c>
      <c r="D17" s="414">
        <v>125</v>
      </c>
      <c r="E17" s="428">
        <v>75</v>
      </c>
      <c r="F17" s="428">
        <v>0</v>
      </c>
      <c r="G17" s="428">
        <v>0</v>
      </c>
      <c r="H17" s="427">
        <v>200</v>
      </c>
      <c r="I17" s="299">
        <v>-15</v>
      </c>
      <c r="J17" s="300">
        <v>-20</v>
      </c>
      <c r="K17" s="300">
        <v>0</v>
      </c>
      <c r="L17" s="300">
        <v>0</v>
      </c>
      <c r="M17" s="301">
        <v>-35</v>
      </c>
    </row>
    <row r="18" spans="1:13" ht="25.8">
      <c r="A18" s="480"/>
      <c r="B18" s="292"/>
      <c r="C18" s="293" t="s">
        <v>92</v>
      </c>
      <c r="D18" s="426">
        <v>320.83</v>
      </c>
      <c r="E18" s="426">
        <v>290.56</v>
      </c>
      <c r="F18" s="426">
        <v>18.21</v>
      </c>
      <c r="G18" s="426">
        <v>0.85</v>
      </c>
      <c r="H18" s="425">
        <v>646.83000000000004</v>
      </c>
      <c r="I18" s="424">
        <v>9.61</v>
      </c>
      <c r="J18" s="426">
        <v>31.05</v>
      </c>
      <c r="K18" s="426">
        <v>3.08</v>
      </c>
      <c r="L18" s="422">
        <v>0.11</v>
      </c>
      <c r="M18" s="421">
        <v>46.63</v>
      </c>
    </row>
    <row r="19" spans="1:13" ht="15.6">
      <c r="A19" s="480"/>
      <c r="B19" s="294"/>
      <c r="C19" s="295" t="s">
        <v>93</v>
      </c>
      <c r="D19" s="420">
        <v>0</v>
      </c>
      <c r="E19" s="282">
        <v>0</v>
      </c>
      <c r="F19" s="282">
        <v>0</v>
      </c>
      <c r="G19" s="282">
        <v>0</v>
      </c>
      <c r="H19" s="429">
        <v>0</v>
      </c>
      <c r="I19" s="299">
        <v>0</v>
      </c>
      <c r="J19" s="300">
        <v>0</v>
      </c>
      <c r="K19" s="300">
        <v>0</v>
      </c>
      <c r="L19" s="300">
        <v>0</v>
      </c>
      <c r="M19" s="430">
        <v>0</v>
      </c>
    </row>
    <row r="20" spans="1:13" ht="24.9">
      <c r="A20" s="480"/>
      <c r="B20" s="284">
        <v>4</v>
      </c>
      <c r="C20" s="291" t="s">
        <v>86</v>
      </c>
      <c r="D20" s="420">
        <v>93.22</v>
      </c>
      <c r="E20" s="282">
        <v>50.19</v>
      </c>
      <c r="F20" s="282">
        <v>0.63</v>
      </c>
      <c r="G20" s="282">
        <v>1.19</v>
      </c>
      <c r="H20" s="429">
        <v>145.79</v>
      </c>
      <c r="I20" s="299">
        <v>62.85</v>
      </c>
      <c r="J20" s="300">
        <v>2.56</v>
      </c>
      <c r="K20" s="300">
        <v>-0.15</v>
      </c>
      <c r="L20" s="300">
        <v>0.02</v>
      </c>
      <c r="M20" s="301">
        <v>65.150000000000006</v>
      </c>
    </row>
    <row r="21" spans="1:13" ht="25.8">
      <c r="A21" s="480"/>
      <c r="B21" s="284">
        <v>5</v>
      </c>
      <c r="C21" s="287" t="s">
        <v>94</v>
      </c>
      <c r="D21" s="420">
        <v>88.46</v>
      </c>
      <c r="E21" s="282">
        <v>91.03</v>
      </c>
      <c r="F21" s="282">
        <v>5.49</v>
      </c>
      <c r="G21" s="282">
        <v>0.28999999999999998</v>
      </c>
      <c r="H21" s="429">
        <v>190.22</v>
      </c>
      <c r="I21" s="299">
        <v>-50.09</v>
      </c>
      <c r="J21" s="300">
        <v>3.55</v>
      </c>
      <c r="K21" s="300">
        <v>2.17</v>
      </c>
      <c r="L21" s="300">
        <v>-0.28000000000000003</v>
      </c>
      <c r="M21" s="301">
        <v>-42.7</v>
      </c>
    </row>
    <row r="22" spans="1:13" ht="25.8">
      <c r="A22" s="481"/>
      <c r="B22" s="277" t="s">
        <v>88</v>
      </c>
      <c r="C22" s="287" t="s">
        <v>89</v>
      </c>
      <c r="D22" s="414">
        <v>61.66</v>
      </c>
      <c r="E22" s="428">
        <v>91.85</v>
      </c>
      <c r="F22" s="428">
        <v>2.19</v>
      </c>
      <c r="G22" s="428">
        <v>0.23</v>
      </c>
      <c r="H22" s="427">
        <v>157.88999999999999</v>
      </c>
      <c r="I22" s="299">
        <v>3.19</v>
      </c>
      <c r="J22" s="300">
        <v>-3.14</v>
      </c>
      <c r="K22" s="300">
        <v>0.42</v>
      </c>
      <c r="L22" s="300">
        <v>-0.02</v>
      </c>
      <c r="M22" s="301">
        <v>0.83</v>
      </c>
    </row>
    <row r="23" spans="1:13" ht="25.8">
      <c r="A23" s="288"/>
      <c r="B23" s="292"/>
      <c r="C23" s="293" t="s">
        <v>95</v>
      </c>
      <c r="D23" s="426">
        <v>243.34</v>
      </c>
      <c r="E23" s="426">
        <v>233.06</v>
      </c>
      <c r="F23" s="426">
        <v>8.31</v>
      </c>
      <c r="G23" s="426">
        <v>1.71</v>
      </c>
      <c r="H23" s="425">
        <v>493.91</v>
      </c>
      <c r="I23" s="424">
        <v>15.95</v>
      </c>
      <c r="J23" s="423">
        <v>2.98</v>
      </c>
      <c r="K23" s="423">
        <v>2.44</v>
      </c>
      <c r="L23" s="422">
        <v>-0.28999999999999998</v>
      </c>
      <c r="M23" s="421">
        <v>23.28</v>
      </c>
    </row>
    <row r="24" spans="1:13" ht="60.75" customHeight="1">
      <c r="A24" s="296" t="s">
        <v>96</v>
      </c>
      <c r="B24" s="277" t="s">
        <v>97</v>
      </c>
      <c r="C24" s="297" t="s">
        <v>98</v>
      </c>
      <c r="D24" s="420">
        <v>1845</v>
      </c>
      <c r="E24" s="282">
        <v>1635</v>
      </c>
      <c r="F24" s="282">
        <v>0</v>
      </c>
      <c r="G24" s="282">
        <v>0</v>
      </c>
      <c r="H24" s="298">
        <v>3480</v>
      </c>
      <c r="I24" s="299">
        <v>-85</v>
      </c>
      <c r="J24" s="300">
        <v>-90</v>
      </c>
      <c r="K24" s="300">
        <v>0</v>
      </c>
      <c r="L24" s="300">
        <v>-110</v>
      </c>
      <c r="M24" s="301">
        <v>-285</v>
      </c>
    </row>
    <row r="25" spans="1:13" s="242" customFormat="1" ht="25.8">
      <c r="A25" s="254"/>
      <c r="B25" s="294"/>
      <c r="C25" s="302" t="s">
        <v>99</v>
      </c>
      <c r="D25" s="418">
        <v>8193.36</v>
      </c>
      <c r="E25" s="417">
        <v>6566.21</v>
      </c>
      <c r="F25" s="417">
        <v>356.52</v>
      </c>
      <c r="G25" s="419">
        <v>138.27000000000001</v>
      </c>
      <c r="H25" s="416">
        <v>15575.23</v>
      </c>
      <c r="I25" s="418">
        <v>-53.43</v>
      </c>
      <c r="J25" s="417">
        <v>-39.4</v>
      </c>
      <c r="K25" s="417">
        <v>6.91</v>
      </c>
      <c r="L25" s="417">
        <v>-111.66</v>
      </c>
      <c r="M25" s="416">
        <v>-191.45</v>
      </c>
    </row>
    <row r="26" spans="1:13" ht="26.1" thickBot="1">
      <c r="A26" s="303"/>
      <c r="B26" s="304"/>
      <c r="C26" s="305" t="s">
        <v>100</v>
      </c>
      <c r="D26" s="414">
        <v>3359.58</v>
      </c>
      <c r="E26" s="413">
        <v>3524.76</v>
      </c>
      <c r="F26" s="413">
        <v>96.78</v>
      </c>
      <c r="G26" s="415">
        <v>18.260000000000002</v>
      </c>
      <c r="H26" s="412">
        <v>7086.55</v>
      </c>
      <c r="I26" s="414">
        <v>-160.08000000000001</v>
      </c>
      <c r="J26" s="413">
        <v>-158.77000000000001</v>
      </c>
      <c r="K26" s="413">
        <v>-1.1499999999999999</v>
      </c>
      <c r="L26" s="413">
        <v>-111.93</v>
      </c>
      <c r="M26" s="412">
        <v>-433.08</v>
      </c>
    </row>
    <row r="27" spans="1:13">
      <c r="B27" s="247"/>
      <c r="G27" s="247"/>
      <c r="H27" s="243"/>
      <c r="L27" s="247"/>
      <c r="M27" s="243" t="s">
        <v>101</v>
      </c>
    </row>
    <row r="28" spans="1:13">
      <c r="A28" s="243" t="s">
        <v>102</v>
      </c>
      <c r="B28" s="247"/>
      <c r="G28" s="247"/>
      <c r="H28" s="243"/>
      <c r="L28" s="247"/>
    </row>
    <row r="29" spans="1:13" ht="16.5">
      <c r="A29" s="247" t="s">
        <v>103</v>
      </c>
      <c r="B29" s="247"/>
      <c r="E29" s="247"/>
      <c r="G29" s="247"/>
      <c r="H29" s="243"/>
      <c r="J29" s="247"/>
      <c r="L29" s="247"/>
    </row>
    <row r="30" spans="1:13">
      <c r="A30" s="243" t="s">
        <v>104</v>
      </c>
      <c r="H30" s="243"/>
    </row>
    <row r="31" spans="1:13">
      <c r="A31" s="243" t="s">
        <v>105</v>
      </c>
      <c r="B31" s="247"/>
      <c r="G31" s="247"/>
      <c r="H31" s="243"/>
      <c r="L31" s="247"/>
    </row>
    <row r="32" spans="1:13">
      <c r="B32" s="247"/>
      <c r="G32" s="247"/>
      <c r="H32" s="243"/>
      <c r="L32" s="247"/>
    </row>
    <row r="33" spans="1:13" s="250" customFormat="1" ht="19.5" customHeight="1">
      <c r="A33" s="250" t="s">
        <v>55</v>
      </c>
    </row>
    <row r="34" spans="1:13" ht="20.25" customHeight="1">
      <c r="A34" s="127" t="s">
        <v>106</v>
      </c>
    </row>
    <row r="35" spans="1:13" ht="19.5" customHeight="1">
      <c r="A35" s="250" t="s">
        <v>107</v>
      </c>
      <c r="B35" s="250"/>
      <c r="C35" s="250"/>
      <c r="D35" s="250"/>
      <c r="E35" s="250"/>
      <c r="F35" s="250"/>
      <c r="G35" s="250"/>
    </row>
    <row r="36" spans="1:13" ht="19.5" customHeight="1">
      <c r="A36" s="250" t="s">
        <v>108</v>
      </c>
      <c r="B36" s="250"/>
      <c r="C36" s="250" t="s">
        <v>109</v>
      </c>
      <c r="D36" s="250"/>
      <c r="E36" s="250"/>
      <c r="F36" s="250"/>
      <c r="G36" s="250"/>
      <c r="M36" s="243" t="s">
        <v>101</v>
      </c>
    </row>
    <row r="37" spans="1:13">
      <c r="C37" s="246"/>
      <c r="D37" s="248"/>
      <c r="E37" s="246"/>
      <c r="F37" s="246"/>
    </row>
    <row r="38" spans="1:13">
      <c r="D38" s="247"/>
    </row>
    <row r="39" spans="1:13">
      <c r="D39" s="247"/>
      <c r="I39" s="249"/>
      <c r="J39" s="249"/>
      <c r="K39" s="249"/>
      <c r="L39" s="249"/>
      <c r="M39" s="249"/>
    </row>
    <row r="40" spans="1:13">
      <c r="D40" s="247"/>
      <c r="G40" s="247"/>
      <c r="I40" s="249"/>
      <c r="J40" s="249"/>
      <c r="K40" s="249"/>
      <c r="L40" s="249"/>
      <c r="M40" s="249"/>
    </row>
    <row r="41" spans="1:13">
      <c r="I41" s="249"/>
      <c r="J41" s="249"/>
      <c r="K41" s="249"/>
      <c r="L41" s="249"/>
      <c r="M41" s="249"/>
    </row>
    <row r="42" spans="1:13">
      <c r="I42" s="249"/>
      <c r="J42" s="249"/>
      <c r="K42" s="249"/>
      <c r="L42" s="249"/>
      <c r="M42" s="249"/>
    </row>
    <row r="43" spans="1:13">
      <c r="I43" s="249"/>
      <c r="J43" s="249"/>
      <c r="K43" s="249"/>
      <c r="L43" s="249"/>
      <c r="M43" s="249"/>
    </row>
    <row r="44" spans="1:13">
      <c r="I44" s="249"/>
      <c r="J44" s="249"/>
      <c r="K44" s="249"/>
      <c r="L44" s="249"/>
      <c r="M44" s="249"/>
    </row>
  </sheetData>
  <mergeCells count="4">
    <mergeCell ref="D5:H5"/>
    <mergeCell ref="I5:M5"/>
    <mergeCell ref="A10:A12"/>
    <mergeCell ref="A14:A22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35A63-F5EA-42B5-AB36-9A782AB23467}">
  <sheetPr>
    <tabColor theme="0"/>
  </sheetPr>
  <dimension ref="B1:H123"/>
  <sheetViews>
    <sheetView topLeftCell="A69" workbookViewId="0"/>
  </sheetViews>
  <sheetFormatPr baseColWidth="10" defaultColWidth="11.41796875" defaultRowHeight="11.4"/>
  <cols>
    <col min="1" max="1" width="11.41796875" style="6"/>
    <col min="2" max="2" width="17.578125" style="6" bestFit="1" customWidth="1"/>
    <col min="3" max="3" width="12" style="6" customWidth="1"/>
    <col min="4" max="4" width="11.41796875" style="6"/>
    <col min="5" max="5" width="41" style="6" customWidth="1"/>
    <col min="6" max="6" width="21.578125" style="6" customWidth="1"/>
    <col min="7" max="16384" width="11.41796875" style="6"/>
  </cols>
  <sheetData>
    <row r="1" spans="2:8" ht="15">
      <c r="B1" s="145" t="s">
        <v>110</v>
      </c>
      <c r="C1" s="146"/>
      <c r="D1" s="146"/>
      <c r="E1" s="146"/>
    </row>
    <row r="2" spans="2:8" ht="15">
      <c r="B2" s="147" t="s">
        <v>111</v>
      </c>
      <c r="C2" s="146"/>
      <c r="D2" s="146"/>
      <c r="E2" s="146"/>
    </row>
    <row r="3" spans="2:8" ht="11.7" thickBot="1"/>
    <row r="4" spans="2:8" s="9" customFormat="1" ht="24.6">
      <c r="B4" s="20" t="s">
        <v>112</v>
      </c>
      <c r="C4" s="21" t="s">
        <v>113</v>
      </c>
      <c r="D4" s="2" t="s">
        <v>114</v>
      </c>
      <c r="E4" s="2" t="s">
        <v>115</v>
      </c>
      <c r="F4" s="22" t="s">
        <v>116</v>
      </c>
    </row>
    <row r="5" spans="2:8" s="9" customFormat="1" ht="13.5" thickBot="1">
      <c r="B5" s="23"/>
      <c r="C5" s="24" t="s">
        <v>117</v>
      </c>
      <c r="F5" s="25" t="s">
        <v>118</v>
      </c>
    </row>
    <row r="6" spans="2:8" s="9" customFormat="1">
      <c r="B6" s="26" t="s">
        <v>119</v>
      </c>
      <c r="C6" s="439">
        <v>62.5</v>
      </c>
      <c r="D6" s="27">
        <v>1997</v>
      </c>
      <c r="E6" s="28" t="s">
        <v>120</v>
      </c>
      <c r="F6" s="29">
        <v>218</v>
      </c>
      <c r="H6" s="6"/>
    </row>
    <row r="7" spans="2:8" s="9" customFormat="1">
      <c r="B7" s="30" t="s">
        <v>121</v>
      </c>
      <c r="C7" s="157">
        <v>18.11</v>
      </c>
      <c r="D7" s="31">
        <v>1990</v>
      </c>
      <c r="E7" s="17" t="s">
        <v>120</v>
      </c>
      <c r="F7" s="32" t="s">
        <v>122</v>
      </c>
      <c r="H7" s="6"/>
    </row>
    <row r="8" spans="2:8" s="9" customFormat="1" ht="13.2">
      <c r="B8" s="30" t="s">
        <v>123</v>
      </c>
      <c r="C8" s="157">
        <v>6.82</v>
      </c>
      <c r="D8" s="31">
        <v>2011</v>
      </c>
      <c r="E8" s="17" t="s">
        <v>124</v>
      </c>
      <c r="F8" s="32" t="s">
        <v>125</v>
      </c>
      <c r="H8" s="6"/>
    </row>
    <row r="9" spans="2:8" s="9" customFormat="1">
      <c r="B9" s="30" t="s">
        <v>126</v>
      </c>
      <c r="C9" s="157">
        <v>79.97</v>
      </c>
      <c r="D9" s="31">
        <v>1998</v>
      </c>
      <c r="E9" s="17" t="s">
        <v>124</v>
      </c>
      <c r="F9" s="32">
        <v>203</v>
      </c>
      <c r="H9" s="6"/>
    </row>
    <row r="10" spans="2:8">
      <c r="B10" s="30" t="s">
        <v>127</v>
      </c>
      <c r="C10" s="157">
        <v>104.97</v>
      </c>
      <c r="D10" s="31">
        <v>1967</v>
      </c>
      <c r="E10" s="17" t="s">
        <v>128</v>
      </c>
      <c r="F10" s="33" t="s">
        <v>129</v>
      </c>
    </row>
    <row r="11" spans="2:8">
      <c r="B11" s="30" t="s">
        <v>130</v>
      </c>
      <c r="C11" s="157">
        <v>6.76</v>
      </c>
      <c r="D11" s="31">
        <v>2013</v>
      </c>
      <c r="E11" s="17" t="s">
        <v>120</v>
      </c>
      <c r="F11" s="32">
        <v>348</v>
      </c>
    </row>
    <row r="12" spans="2:8" ht="13.2">
      <c r="B12" s="30" t="s">
        <v>131</v>
      </c>
      <c r="C12" s="157">
        <v>7.52</v>
      </c>
      <c r="D12" s="31">
        <v>2018</v>
      </c>
      <c r="E12" s="17" t="s">
        <v>132</v>
      </c>
      <c r="F12" s="33" t="s">
        <v>133</v>
      </c>
    </row>
    <row r="13" spans="2:8">
      <c r="B13" s="30" t="s">
        <v>134</v>
      </c>
      <c r="C13" s="157">
        <v>0.84</v>
      </c>
      <c r="D13" s="31">
        <v>1989</v>
      </c>
      <c r="E13" s="17" t="s">
        <v>135</v>
      </c>
      <c r="F13" s="32" t="s">
        <v>134</v>
      </c>
    </row>
    <row r="14" spans="2:8">
      <c r="B14" s="30" t="s">
        <v>136</v>
      </c>
      <c r="C14" s="157">
        <v>70.09</v>
      </c>
      <c r="D14" s="31">
        <v>1980</v>
      </c>
      <c r="E14" s="17" t="s">
        <v>137</v>
      </c>
      <c r="F14" s="32" t="s">
        <v>136</v>
      </c>
    </row>
    <row r="15" spans="2:8">
      <c r="B15" s="30" t="s">
        <v>138</v>
      </c>
      <c r="C15" s="157">
        <v>30.46</v>
      </c>
      <c r="D15" s="31">
        <v>1992</v>
      </c>
      <c r="E15" s="17" t="s">
        <v>120</v>
      </c>
      <c r="F15" s="32" t="s">
        <v>138</v>
      </c>
    </row>
    <row r="16" spans="2:8">
      <c r="B16" s="30" t="s">
        <v>139</v>
      </c>
      <c r="C16" s="157">
        <v>1.55</v>
      </c>
      <c r="D16" s="31">
        <v>2005</v>
      </c>
      <c r="E16" s="17" t="s">
        <v>120</v>
      </c>
      <c r="F16" s="32" t="s">
        <v>140</v>
      </c>
    </row>
    <row r="17" spans="2:6">
      <c r="B17" s="30" t="s">
        <v>141</v>
      </c>
      <c r="C17" s="157">
        <v>5.31</v>
      </c>
      <c r="D17" s="31">
        <v>2009</v>
      </c>
      <c r="E17" s="17" t="s">
        <v>124</v>
      </c>
      <c r="F17" s="32">
        <v>340</v>
      </c>
    </row>
    <row r="18" spans="2:6">
      <c r="B18" s="30" t="s">
        <v>142</v>
      </c>
      <c r="C18" s="157">
        <v>162.87</v>
      </c>
      <c r="D18" s="31">
        <v>1984</v>
      </c>
      <c r="E18" s="17" t="s">
        <v>137</v>
      </c>
      <c r="F18" s="33" t="s">
        <v>143</v>
      </c>
    </row>
    <row r="19" spans="2:6">
      <c r="B19" s="30" t="s">
        <v>144</v>
      </c>
      <c r="C19" s="157">
        <v>9.1199999999999992</v>
      </c>
      <c r="D19" s="31">
        <v>2016</v>
      </c>
      <c r="E19" s="17" t="s">
        <v>145</v>
      </c>
      <c r="F19" s="32">
        <v>636</v>
      </c>
    </row>
    <row r="20" spans="2:6" ht="13.2">
      <c r="B20" s="30" t="s">
        <v>146</v>
      </c>
      <c r="C20" s="157">
        <v>32.72</v>
      </c>
      <c r="D20" s="31">
        <v>2010</v>
      </c>
      <c r="E20" s="17" t="s">
        <v>147</v>
      </c>
      <c r="F20" s="32">
        <v>435</v>
      </c>
    </row>
    <row r="21" spans="2:6">
      <c r="B21" s="30" t="s">
        <v>148</v>
      </c>
      <c r="C21" s="157">
        <v>62.22</v>
      </c>
      <c r="D21" s="31">
        <v>2007</v>
      </c>
      <c r="E21" s="17" t="s">
        <v>124</v>
      </c>
      <c r="F21" s="32">
        <v>338</v>
      </c>
    </row>
    <row r="22" spans="2:6">
      <c r="B22" s="30" t="s">
        <v>149</v>
      </c>
      <c r="C22" s="157">
        <v>713.81</v>
      </c>
      <c r="D22" s="31">
        <v>1969</v>
      </c>
      <c r="E22" s="17" t="s">
        <v>150</v>
      </c>
      <c r="F22" s="33" t="s">
        <v>151</v>
      </c>
    </row>
    <row r="23" spans="2:6">
      <c r="B23" s="30" t="s">
        <v>152</v>
      </c>
      <c r="C23" s="157">
        <v>211.39</v>
      </c>
      <c r="D23" s="31">
        <v>1970</v>
      </c>
      <c r="E23" s="17" t="s">
        <v>150</v>
      </c>
      <c r="F23" s="33" t="s">
        <v>151</v>
      </c>
    </row>
    <row r="24" spans="2:6">
      <c r="B24" s="30" t="s">
        <v>153</v>
      </c>
      <c r="C24" s="157">
        <v>19.510000000000002</v>
      </c>
      <c r="D24" s="31">
        <v>1988</v>
      </c>
      <c r="E24" s="17" t="s">
        <v>150</v>
      </c>
      <c r="F24" s="33" t="s">
        <v>151</v>
      </c>
    </row>
    <row r="25" spans="2:6">
      <c r="B25" s="30" t="s">
        <v>154</v>
      </c>
      <c r="C25" s="157">
        <v>0.43</v>
      </c>
      <c r="D25" s="31">
        <v>1991</v>
      </c>
      <c r="E25" s="17" t="s">
        <v>155</v>
      </c>
      <c r="F25" s="32" t="s">
        <v>154</v>
      </c>
    </row>
    <row r="26" spans="2:6">
      <c r="B26" s="30" t="s">
        <v>156</v>
      </c>
      <c r="C26" s="157">
        <v>9.81</v>
      </c>
      <c r="D26" s="31">
        <v>2014</v>
      </c>
      <c r="E26" s="17" t="s">
        <v>145</v>
      </c>
      <c r="F26" s="32">
        <v>586</v>
      </c>
    </row>
    <row r="27" spans="2:6" ht="13.2">
      <c r="B27" s="30" t="s">
        <v>157</v>
      </c>
      <c r="C27" s="157">
        <v>25.34</v>
      </c>
      <c r="D27" s="31">
        <v>2012</v>
      </c>
      <c r="E27" s="17" t="s">
        <v>124</v>
      </c>
      <c r="F27" s="32">
        <v>146</v>
      </c>
    </row>
    <row r="28" spans="2:6">
      <c r="B28" s="30" t="s">
        <v>158</v>
      </c>
      <c r="C28" s="157">
        <v>66.33</v>
      </c>
      <c r="D28" s="31">
        <v>1990</v>
      </c>
      <c r="E28" s="17" t="s">
        <v>120</v>
      </c>
      <c r="F28" s="33" t="s">
        <v>159</v>
      </c>
    </row>
    <row r="29" spans="2:6">
      <c r="B29" s="30" t="s">
        <v>160</v>
      </c>
      <c r="C29" s="157">
        <v>0.71</v>
      </c>
      <c r="D29" s="31">
        <v>2007</v>
      </c>
      <c r="E29" s="17" t="s">
        <v>120</v>
      </c>
      <c r="F29" s="33" t="s">
        <v>160</v>
      </c>
    </row>
    <row r="30" spans="2:6" ht="13.2">
      <c r="B30" s="30" t="s">
        <v>161</v>
      </c>
      <c r="C30" s="157">
        <v>12.03</v>
      </c>
      <c r="D30" s="31">
        <v>2009</v>
      </c>
      <c r="E30" s="17" t="s">
        <v>124</v>
      </c>
      <c r="F30" s="32">
        <v>873</v>
      </c>
    </row>
    <row r="31" spans="2:6" ht="13.2">
      <c r="B31" s="30" t="s">
        <v>162</v>
      </c>
      <c r="C31" s="157">
        <v>5.4</v>
      </c>
      <c r="D31" s="31">
        <v>2004</v>
      </c>
      <c r="E31" s="17" t="s">
        <v>120</v>
      </c>
      <c r="F31" s="32" t="s">
        <v>163</v>
      </c>
    </row>
    <row r="32" spans="2:6">
      <c r="B32" s="30" t="s">
        <v>164</v>
      </c>
      <c r="C32" s="157">
        <v>30.12</v>
      </c>
      <c r="D32" s="31">
        <v>1978</v>
      </c>
      <c r="E32" s="17" t="s">
        <v>120</v>
      </c>
      <c r="F32" s="32" t="s">
        <v>164</v>
      </c>
    </row>
    <row r="33" spans="2:8">
      <c r="B33" s="30" t="s">
        <v>165</v>
      </c>
      <c r="C33" s="157">
        <v>80.09</v>
      </c>
      <c r="D33" s="31">
        <v>1989</v>
      </c>
      <c r="E33" s="17" t="s">
        <v>145</v>
      </c>
      <c r="F33" s="32">
        <v>153</v>
      </c>
    </row>
    <row r="34" spans="2:8">
      <c r="B34" s="30" t="s">
        <v>166</v>
      </c>
      <c r="C34" s="157">
        <v>31.3</v>
      </c>
      <c r="D34" s="31">
        <v>2000</v>
      </c>
      <c r="E34" s="17" t="s">
        <v>128</v>
      </c>
      <c r="F34" s="32">
        <v>229</v>
      </c>
    </row>
    <row r="35" spans="2:8">
      <c r="B35" s="30" t="s">
        <v>167</v>
      </c>
      <c r="C35" s="157">
        <v>151.4</v>
      </c>
      <c r="D35" s="31">
        <v>1991</v>
      </c>
      <c r="E35" s="17" t="s">
        <v>120</v>
      </c>
      <c r="F35" s="32" t="s">
        <v>167</v>
      </c>
    </row>
    <row r="36" spans="2:8">
      <c r="B36" s="30" t="s">
        <v>168</v>
      </c>
      <c r="C36" s="157">
        <v>47.64</v>
      </c>
      <c r="D36" s="31">
        <v>1975</v>
      </c>
      <c r="E36" s="17" t="s">
        <v>120</v>
      </c>
      <c r="F36" s="33" t="s">
        <v>169</v>
      </c>
    </row>
    <row r="37" spans="2:8">
      <c r="B37" s="30" t="s">
        <v>170</v>
      </c>
      <c r="C37" s="157">
        <v>419.17</v>
      </c>
      <c r="D37" s="31">
        <v>1978</v>
      </c>
      <c r="E37" s="17" t="s">
        <v>120</v>
      </c>
      <c r="F37" s="33" t="s">
        <v>171</v>
      </c>
    </row>
    <row r="38" spans="2:8">
      <c r="B38" s="30" t="s">
        <v>172</v>
      </c>
      <c r="C38" s="157">
        <v>193.34</v>
      </c>
      <c r="D38" s="31">
        <v>1978</v>
      </c>
      <c r="E38" s="17" t="s">
        <v>120</v>
      </c>
      <c r="F38" s="33" t="s">
        <v>171</v>
      </c>
    </row>
    <row r="39" spans="2:8">
      <c r="B39" s="30" t="s">
        <v>173</v>
      </c>
      <c r="C39" s="157">
        <v>25.38</v>
      </c>
      <c r="D39" s="31">
        <v>1982</v>
      </c>
      <c r="E39" s="17" t="s">
        <v>120</v>
      </c>
      <c r="F39" s="33" t="s">
        <v>174</v>
      </c>
    </row>
    <row r="40" spans="2:8" ht="13.2">
      <c r="B40" s="30" t="s">
        <v>175</v>
      </c>
      <c r="C40" s="157">
        <v>15.1</v>
      </c>
      <c r="D40" s="31">
        <v>2001</v>
      </c>
      <c r="E40" s="17" t="s">
        <v>120</v>
      </c>
      <c r="F40" s="33" t="s">
        <v>176</v>
      </c>
    </row>
    <row r="41" spans="2:8" ht="13.2">
      <c r="B41" s="30" t="s">
        <v>177</v>
      </c>
      <c r="C41" s="157">
        <v>3.27</v>
      </c>
      <c r="D41" s="31">
        <v>1997</v>
      </c>
      <c r="E41" s="17" t="s">
        <v>124</v>
      </c>
      <c r="F41" s="32" t="s">
        <v>178</v>
      </c>
    </row>
    <row r="42" spans="2:8">
      <c r="B42" s="30" t="s">
        <v>179</v>
      </c>
      <c r="C42" s="157">
        <v>263.17</v>
      </c>
      <c r="D42" s="31">
        <v>1985</v>
      </c>
      <c r="E42" s="17" t="s">
        <v>120</v>
      </c>
      <c r="F42" s="32" t="s">
        <v>179</v>
      </c>
    </row>
    <row r="43" spans="2:8">
      <c r="B43" s="30" t="s">
        <v>180</v>
      </c>
      <c r="C43" s="157">
        <v>19.34</v>
      </c>
      <c r="D43" s="31">
        <v>1974</v>
      </c>
      <c r="E43" s="17" t="s">
        <v>124</v>
      </c>
      <c r="F43" s="33" t="s">
        <v>181</v>
      </c>
    </row>
    <row r="44" spans="2:8" ht="13.2">
      <c r="B44" s="30" t="s">
        <v>182</v>
      </c>
      <c r="C44" s="157">
        <v>38.090000000000003</v>
      </c>
      <c r="D44" s="31">
        <v>1986</v>
      </c>
      <c r="E44" s="17" t="s">
        <v>124</v>
      </c>
      <c r="F44" s="32">
        <v>442</v>
      </c>
    </row>
    <row r="45" spans="2:8" ht="12.75" customHeight="1">
      <c r="B45" s="140" t="s">
        <v>183</v>
      </c>
      <c r="C45" s="157">
        <v>4.75</v>
      </c>
      <c r="D45" s="31">
        <v>2009</v>
      </c>
      <c r="E45" s="17" t="s">
        <v>120</v>
      </c>
      <c r="F45" s="32">
        <v>348</v>
      </c>
    </row>
    <row r="46" spans="2:8" ht="12.75" customHeight="1">
      <c r="B46" s="140" t="s">
        <v>184</v>
      </c>
      <c r="C46" s="157">
        <v>3.34</v>
      </c>
      <c r="D46" s="31">
        <v>2009</v>
      </c>
      <c r="E46" s="17" t="s">
        <v>124</v>
      </c>
      <c r="F46" s="32" t="s">
        <v>185</v>
      </c>
    </row>
    <row r="47" spans="2:8" ht="12.75" customHeight="1">
      <c r="B47" s="140" t="s">
        <v>186</v>
      </c>
      <c r="C47" s="157">
        <v>20.53</v>
      </c>
      <c r="D47" s="31">
        <v>2009</v>
      </c>
      <c r="E47" s="17" t="s">
        <v>120</v>
      </c>
      <c r="F47" s="32" t="s">
        <v>187</v>
      </c>
    </row>
    <row r="48" spans="2:8">
      <c r="B48" s="30" t="s">
        <v>188</v>
      </c>
      <c r="C48" s="157">
        <v>0.11</v>
      </c>
      <c r="D48" s="31">
        <v>2008</v>
      </c>
      <c r="E48" s="17" t="s">
        <v>189</v>
      </c>
      <c r="F48" s="32" t="s">
        <v>188</v>
      </c>
      <c r="H48" s="6">
        <v>2</v>
      </c>
    </row>
    <row r="49" spans="2:6">
      <c r="B49" s="30" t="s">
        <v>190</v>
      </c>
      <c r="C49" s="157">
        <v>28.73</v>
      </c>
      <c r="D49" s="31">
        <v>2008</v>
      </c>
      <c r="E49" s="17" t="s">
        <v>124</v>
      </c>
      <c r="F49" s="32" t="s">
        <v>190</v>
      </c>
    </row>
    <row r="50" spans="2:6" ht="13.2">
      <c r="B50" s="30" t="s">
        <v>191</v>
      </c>
      <c r="C50" s="157">
        <v>88.97</v>
      </c>
      <c r="D50" s="31">
        <v>2011</v>
      </c>
      <c r="E50" s="17" t="s">
        <v>120</v>
      </c>
      <c r="F50" s="32">
        <v>532</v>
      </c>
    </row>
    <row r="51" spans="2:6">
      <c r="B51" s="30" t="s">
        <v>192</v>
      </c>
      <c r="C51" s="157">
        <v>407.29</v>
      </c>
      <c r="D51" s="31">
        <v>2010</v>
      </c>
      <c r="E51" s="17" t="s">
        <v>120</v>
      </c>
      <c r="F51" s="32" t="s">
        <v>192</v>
      </c>
    </row>
    <row r="52" spans="2:6">
      <c r="B52" s="30" t="s">
        <v>193</v>
      </c>
      <c r="C52" s="157">
        <v>82.63</v>
      </c>
      <c r="D52" s="31">
        <v>1997</v>
      </c>
      <c r="E52" s="17" t="s">
        <v>120</v>
      </c>
      <c r="F52" s="32" t="s">
        <v>194</v>
      </c>
    </row>
    <row r="53" spans="2:6">
      <c r="B53" s="30" t="s">
        <v>195</v>
      </c>
      <c r="C53" s="157">
        <v>153.83000000000001</v>
      </c>
      <c r="D53" s="31">
        <v>1994</v>
      </c>
      <c r="E53" s="17" t="s">
        <v>120</v>
      </c>
      <c r="F53" s="32">
        <v>193</v>
      </c>
    </row>
    <row r="54" spans="2:6">
      <c r="B54" s="30" t="s">
        <v>196</v>
      </c>
      <c r="C54" s="157">
        <v>19.54</v>
      </c>
      <c r="D54" s="31">
        <v>2010</v>
      </c>
      <c r="E54" s="17" t="s">
        <v>147</v>
      </c>
      <c r="F54" s="32" t="s">
        <v>197</v>
      </c>
    </row>
    <row r="55" spans="2:6">
      <c r="B55" s="30" t="s">
        <v>198</v>
      </c>
      <c r="C55" s="157">
        <v>26.17</v>
      </c>
      <c r="D55" s="31">
        <v>1978</v>
      </c>
      <c r="E55" s="17" t="s">
        <v>120</v>
      </c>
      <c r="F55" s="32" t="s">
        <v>198</v>
      </c>
    </row>
    <row r="56" spans="2:6">
      <c r="B56" s="30" t="s">
        <v>199</v>
      </c>
      <c r="C56" s="157">
        <v>11.05</v>
      </c>
      <c r="D56" s="31">
        <v>1992</v>
      </c>
      <c r="E56" s="17" t="s">
        <v>128</v>
      </c>
      <c r="F56" s="32">
        <v>122</v>
      </c>
    </row>
    <row r="57" spans="2:6">
      <c r="B57" s="30" t="s">
        <v>200</v>
      </c>
      <c r="C57" s="157">
        <v>56.22</v>
      </c>
      <c r="D57" s="31">
        <v>1987</v>
      </c>
      <c r="E57" s="17" t="s">
        <v>120</v>
      </c>
      <c r="F57" s="32" t="s">
        <v>200</v>
      </c>
    </row>
    <row r="58" spans="2:6">
      <c r="B58" s="30" t="s">
        <v>201</v>
      </c>
      <c r="C58" s="157">
        <v>14.25</v>
      </c>
      <c r="D58" s="31">
        <v>2001</v>
      </c>
      <c r="E58" s="17" t="s">
        <v>120</v>
      </c>
      <c r="F58" s="32" t="s">
        <v>202</v>
      </c>
    </row>
    <row r="59" spans="2:6" ht="13.2">
      <c r="B59" s="30" t="s">
        <v>203</v>
      </c>
      <c r="C59" s="157">
        <v>50.03</v>
      </c>
      <c r="D59" s="31">
        <v>2011</v>
      </c>
      <c r="E59" s="17" t="s">
        <v>124</v>
      </c>
      <c r="F59" s="33" t="s">
        <v>204</v>
      </c>
    </row>
    <row r="60" spans="2:6">
      <c r="B60" s="30" t="s">
        <v>205</v>
      </c>
      <c r="C60" s="157">
        <v>67.19</v>
      </c>
      <c r="D60" s="31">
        <v>1986</v>
      </c>
      <c r="E60" s="17" t="s">
        <v>120</v>
      </c>
      <c r="F60" s="32" t="s">
        <v>205</v>
      </c>
    </row>
    <row r="61" spans="2:6">
      <c r="B61" s="30" t="s">
        <v>206</v>
      </c>
      <c r="C61" s="157">
        <v>109.62</v>
      </c>
      <c r="D61" s="31">
        <v>1992</v>
      </c>
      <c r="E61" s="17" t="s">
        <v>120</v>
      </c>
      <c r="F61" s="32" t="s">
        <v>207</v>
      </c>
    </row>
    <row r="62" spans="2:6">
      <c r="B62" s="30" t="s">
        <v>208</v>
      </c>
      <c r="C62" s="157">
        <v>12.72</v>
      </c>
      <c r="D62" s="31">
        <v>2012</v>
      </c>
      <c r="E62" s="17" t="s">
        <v>147</v>
      </c>
      <c r="F62" s="32">
        <v>418</v>
      </c>
    </row>
    <row r="63" spans="2:6">
      <c r="B63" s="30" t="s">
        <v>209</v>
      </c>
      <c r="C63" s="157">
        <v>4.7699999999999996</v>
      </c>
      <c r="D63" s="31">
        <v>2011</v>
      </c>
      <c r="E63" s="17" t="s">
        <v>210</v>
      </c>
      <c r="F63" s="32">
        <v>405</v>
      </c>
    </row>
    <row r="64" spans="2:6">
      <c r="B64" s="30" t="s">
        <v>211</v>
      </c>
      <c r="C64" s="157">
        <v>354.35</v>
      </c>
      <c r="D64" s="31">
        <v>1997</v>
      </c>
      <c r="E64" s="17" t="s">
        <v>212</v>
      </c>
      <c r="F64" s="32" t="s">
        <v>211</v>
      </c>
    </row>
    <row r="65" spans="2:6">
      <c r="B65" s="30" t="s">
        <v>213</v>
      </c>
      <c r="C65" s="157">
        <v>568.36</v>
      </c>
      <c r="D65" s="31">
        <v>1979</v>
      </c>
      <c r="E65" s="17" t="s">
        <v>120</v>
      </c>
      <c r="F65" s="32" t="s">
        <v>214</v>
      </c>
    </row>
    <row r="66" spans="2:6">
      <c r="B66" s="30" t="s">
        <v>215</v>
      </c>
      <c r="C66" s="157">
        <v>101.46</v>
      </c>
      <c r="D66" s="31">
        <v>1984</v>
      </c>
      <c r="E66" s="17" t="s">
        <v>120</v>
      </c>
      <c r="F66" s="32" t="s">
        <v>214</v>
      </c>
    </row>
    <row r="67" spans="2:6">
      <c r="B67" s="30" t="s">
        <v>216</v>
      </c>
      <c r="C67" s="157">
        <v>24.75</v>
      </c>
      <c r="D67" s="31">
        <v>1981</v>
      </c>
      <c r="E67" s="17" t="s">
        <v>120</v>
      </c>
      <c r="F67" s="32" t="s">
        <v>214</v>
      </c>
    </row>
    <row r="68" spans="2:6">
      <c r="B68" s="30" t="s">
        <v>217</v>
      </c>
      <c r="C68" s="157">
        <v>3.65</v>
      </c>
      <c r="D68" s="31">
        <v>2001</v>
      </c>
      <c r="E68" s="17" t="s">
        <v>135</v>
      </c>
      <c r="F68" s="32" t="s">
        <v>218</v>
      </c>
    </row>
    <row r="69" spans="2:6">
      <c r="B69" s="30" t="s">
        <v>219</v>
      </c>
      <c r="C69" s="157">
        <v>14.97</v>
      </c>
      <c r="D69" s="31">
        <v>2003</v>
      </c>
      <c r="E69" s="17" t="s">
        <v>220</v>
      </c>
      <c r="F69" s="32" t="s">
        <v>219</v>
      </c>
    </row>
    <row r="70" spans="2:6">
      <c r="B70" s="30" t="s">
        <v>221</v>
      </c>
      <c r="C70" s="157">
        <v>20.28</v>
      </c>
      <c r="D70" s="31">
        <v>1982</v>
      </c>
      <c r="E70" s="17" t="s">
        <v>120</v>
      </c>
      <c r="F70" s="33" t="s">
        <v>222</v>
      </c>
    </row>
    <row r="71" spans="2:6">
      <c r="B71" s="30" t="s">
        <v>223</v>
      </c>
      <c r="C71" s="157">
        <v>110.08</v>
      </c>
      <c r="D71" s="31">
        <v>1998</v>
      </c>
      <c r="E71" s="17" t="s">
        <v>124</v>
      </c>
      <c r="F71" s="32" t="s">
        <v>224</v>
      </c>
    </row>
    <row r="72" spans="2:6">
      <c r="B72" s="30" t="s">
        <v>225</v>
      </c>
      <c r="C72" s="157">
        <v>2.34</v>
      </c>
      <c r="D72" s="31">
        <v>2010</v>
      </c>
      <c r="E72" s="17" t="s">
        <v>124</v>
      </c>
      <c r="F72" s="32">
        <v>460</v>
      </c>
    </row>
    <row r="73" spans="2:6">
      <c r="B73" s="30" t="s">
        <v>226</v>
      </c>
      <c r="C73" s="157">
        <v>6.62</v>
      </c>
      <c r="D73" s="31">
        <v>2008</v>
      </c>
      <c r="E73" s="17" t="s">
        <v>120</v>
      </c>
      <c r="F73" s="32">
        <v>128</v>
      </c>
    </row>
    <row r="74" spans="2:6">
      <c r="B74" s="30" t="s">
        <v>227</v>
      </c>
      <c r="C74" s="157">
        <v>212.36</v>
      </c>
      <c r="D74" s="31">
        <v>1974</v>
      </c>
      <c r="E74" s="17" t="s">
        <v>120</v>
      </c>
      <c r="F74" s="32" t="s">
        <v>227</v>
      </c>
    </row>
    <row r="75" spans="2:6">
      <c r="B75" s="30" t="s">
        <v>228</v>
      </c>
      <c r="C75" s="157">
        <v>121.95</v>
      </c>
      <c r="D75" s="31">
        <v>1981</v>
      </c>
      <c r="E75" s="17" t="s">
        <v>120</v>
      </c>
      <c r="F75" s="32" t="s">
        <v>228</v>
      </c>
    </row>
    <row r="76" spans="2:6">
      <c r="B76" s="30" t="s">
        <v>229</v>
      </c>
      <c r="C76" s="157">
        <v>335.04</v>
      </c>
      <c r="D76" s="31">
        <v>1979</v>
      </c>
      <c r="E76" s="17" t="s">
        <v>120</v>
      </c>
      <c r="F76" s="32" t="s">
        <v>229</v>
      </c>
    </row>
    <row r="77" spans="2:6">
      <c r="B77" s="30" t="s">
        <v>230</v>
      </c>
      <c r="C77" s="157">
        <v>249.45</v>
      </c>
      <c r="D77" s="31">
        <v>1984</v>
      </c>
      <c r="E77" s="17" t="s">
        <v>120</v>
      </c>
      <c r="F77" s="32" t="s">
        <v>230</v>
      </c>
    </row>
    <row r="78" spans="2:6">
      <c r="B78" s="30" t="s">
        <v>231</v>
      </c>
      <c r="C78" s="157">
        <v>16.61</v>
      </c>
      <c r="D78" s="31">
        <v>2013</v>
      </c>
      <c r="E78" s="17" t="s">
        <v>124</v>
      </c>
      <c r="F78" s="32">
        <v>359</v>
      </c>
    </row>
    <row r="79" spans="2:6">
      <c r="B79" s="30" t="s">
        <v>232</v>
      </c>
      <c r="C79" s="157">
        <v>714.76</v>
      </c>
      <c r="D79" s="31">
        <v>1974</v>
      </c>
      <c r="E79" s="17" t="s">
        <v>120</v>
      </c>
      <c r="F79" s="32" t="s">
        <v>232</v>
      </c>
    </row>
    <row r="80" spans="2:6">
      <c r="B80" s="30" t="s">
        <v>233</v>
      </c>
      <c r="C80" s="157">
        <v>48.62</v>
      </c>
      <c r="D80" s="31">
        <v>1977</v>
      </c>
      <c r="E80" s="17" t="s">
        <v>120</v>
      </c>
      <c r="F80" s="33" t="s">
        <v>234</v>
      </c>
    </row>
    <row r="81" spans="2:6">
      <c r="B81" s="30" t="s">
        <v>235</v>
      </c>
      <c r="C81" s="157">
        <v>51.06</v>
      </c>
      <c r="D81" s="31">
        <v>1976</v>
      </c>
      <c r="E81" s="17" t="s">
        <v>120</v>
      </c>
      <c r="F81" s="32" t="s">
        <v>235</v>
      </c>
    </row>
    <row r="82" spans="2:6">
      <c r="B82" s="30" t="s">
        <v>236</v>
      </c>
      <c r="C82" s="157">
        <v>11.33</v>
      </c>
      <c r="D82" s="31">
        <v>1992</v>
      </c>
      <c r="E82" s="17" t="s">
        <v>120</v>
      </c>
      <c r="F82" s="32">
        <v>169</v>
      </c>
    </row>
    <row r="83" spans="2:6">
      <c r="B83" s="30" t="s">
        <v>237</v>
      </c>
      <c r="C83" s="157">
        <v>11.48</v>
      </c>
      <c r="D83" s="31">
        <v>1996</v>
      </c>
      <c r="E83" s="17" t="s">
        <v>120</v>
      </c>
      <c r="F83" s="32" t="s">
        <v>237</v>
      </c>
    </row>
    <row r="84" spans="2:6" ht="13.2">
      <c r="B84" s="30" t="s">
        <v>238</v>
      </c>
      <c r="C84" s="157">
        <v>9.52</v>
      </c>
      <c r="D84" s="31">
        <v>2018</v>
      </c>
      <c r="E84" s="17" t="s">
        <v>124</v>
      </c>
      <c r="F84" s="32">
        <v>167</v>
      </c>
    </row>
    <row r="85" spans="2:6">
      <c r="B85" s="30" t="s">
        <v>239</v>
      </c>
      <c r="C85" s="157">
        <v>15</v>
      </c>
      <c r="D85" s="31">
        <v>1983</v>
      </c>
      <c r="E85" s="17" t="s">
        <v>124</v>
      </c>
      <c r="F85" s="33" t="s">
        <v>240</v>
      </c>
    </row>
    <row r="86" spans="2:6">
      <c r="B86" s="30" t="s">
        <v>241</v>
      </c>
      <c r="C86" s="157">
        <v>1.42</v>
      </c>
      <c r="D86" s="31">
        <v>2007</v>
      </c>
      <c r="E86" s="17" t="s">
        <v>124</v>
      </c>
      <c r="F86" s="32" t="s">
        <v>241</v>
      </c>
    </row>
    <row r="87" spans="2:6" ht="13.2">
      <c r="B87" s="30" t="s">
        <v>242</v>
      </c>
      <c r="C87" s="157">
        <v>25.86</v>
      </c>
      <c r="D87" s="31">
        <v>1977</v>
      </c>
      <c r="E87" s="17" t="s">
        <v>150</v>
      </c>
      <c r="F87" s="32" t="s">
        <v>243</v>
      </c>
    </row>
    <row r="88" spans="2:6">
      <c r="B88" s="30" t="s">
        <v>244</v>
      </c>
      <c r="C88" s="157">
        <v>45.24</v>
      </c>
      <c r="D88" s="31">
        <v>1970</v>
      </c>
      <c r="E88" s="17" t="s">
        <v>150</v>
      </c>
      <c r="F88" s="32" t="s">
        <v>244</v>
      </c>
    </row>
    <row r="89" spans="2:6">
      <c r="B89" s="30" t="s">
        <v>245</v>
      </c>
      <c r="C89" s="157">
        <v>81.069999999999993</v>
      </c>
      <c r="D89" s="31">
        <v>1987</v>
      </c>
      <c r="E89" s="17" t="s">
        <v>120</v>
      </c>
      <c r="F89" s="33" t="s">
        <v>246</v>
      </c>
    </row>
    <row r="90" spans="2:6">
      <c r="B90" s="30" t="s">
        <v>247</v>
      </c>
      <c r="C90" s="157">
        <v>8.25</v>
      </c>
      <c r="D90" s="31">
        <v>1986</v>
      </c>
      <c r="E90" s="17" t="s">
        <v>120</v>
      </c>
      <c r="F90" s="33" t="s">
        <v>248</v>
      </c>
    </row>
    <row r="91" spans="2:6">
      <c r="B91" s="30" t="s">
        <v>249</v>
      </c>
      <c r="C91" s="157">
        <v>1774.72</v>
      </c>
      <c r="D91" s="31">
        <v>1979</v>
      </c>
      <c r="E91" s="17" t="s">
        <v>120</v>
      </c>
      <c r="F91" s="32" t="s">
        <v>249</v>
      </c>
    </row>
    <row r="92" spans="2:6">
      <c r="B92" s="30" t="s">
        <v>250</v>
      </c>
      <c r="C92" s="157">
        <v>6.07</v>
      </c>
      <c r="D92" s="31">
        <v>1990</v>
      </c>
      <c r="E92" s="17" t="s">
        <v>251</v>
      </c>
      <c r="F92" s="32">
        <v>147</v>
      </c>
    </row>
    <row r="93" spans="2:6">
      <c r="B93" s="30" t="s">
        <v>252</v>
      </c>
      <c r="C93" s="157">
        <v>22.78</v>
      </c>
      <c r="D93" s="31">
        <v>1995</v>
      </c>
      <c r="E93" s="17" t="s">
        <v>120</v>
      </c>
      <c r="F93" s="32">
        <v>190</v>
      </c>
    </row>
    <row r="94" spans="2:6">
      <c r="B94" s="30" t="s">
        <v>253</v>
      </c>
      <c r="C94" s="157">
        <v>96.77</v>
      </c>
      <c r="D94" s="31">
        <v>1983</v>
      </c>
      <c r="E94" s="17" t="s">
        <v>120</v>
      </c>
      <c r="F94" s="32" t="s">
        <v>253</v>
      </c>
    </row>
    <row r="95" spans="2:6" ht="13.2">
      <c r="B95" s="30" t="s">
        <v>254</v>
      </c>
      <c r="C95" s="157">
        <v>4.54</v>
      </c>
      <c r="D95" s="31">
        <v>1973</v>
      </c>
      <c r="E95" s="17" t="s">
        <v>124</v>
      </c>
      <c r="F95" s="32" t="s">
        <v>255</v>
      </c>
    </row>
    <row r="96" spans="2:6">
      <c r="B96" s="30" t="s">
        <v>256</v>
      </c>
      <c r="C96" s="157">
        <v>87.65</v>
      </c>
      <c r="D96" s="31">
        <v>1976</v>
      </c>
      <c r="E96" s="17" t="s">
        <v>124</v>
      </c>
      <c r="F96" s="33" t="s">
        <v>257</v>
      </c>
    </row>
    <row r="97" spans="2:6">
      <c r="B97" s="30" t="s">
        <v>258</v>
      </c>
      <c r="C97" s="157">
        <v>9.24</v>
      </c>
      <c r="D97" s="31">
        <v>2000</v>
      </c>
      <c r="E97" s="17" t="s">
        <v>120</v>
      </c>
      <c r="F97" s="32">
        <v>128</v>
      </c>
    </row>
    <row r="98" spans="2:6">
      <c r="B98" s="30" t="s">
        <v>259</v>
      </c>
      <c r="C98" s="157">
        <v>2.29</v>
      </c>
      <c r="D98" s="31">
        <v>1982</v>
      </c>
      <c r="E98" s="17" t="s">
        <v>120</v>
      </c>
      <c r="F98" s="32" t="s">
        <v>259</v>
      </c>
    </row>
    <row r="99" spans="2:6">
      <c r="B99" s="30" t="s">
        <v>260</v>
      </c>
      <c r="C99" s="157">
        <v>17.239999999999998</v>
      </c>
      <c r="D99" s="31">
        <v>1985</v>
      </c>
      <c r="E99" s="17" t="s">
        <v>120</v>
      </c>
      <c r="F99" s="32" t="s">
        <v>260</v>
      </c>
    </row>
    <row r="100" spans="2:6">
      <c r="B100" s="30" t="s">
        <v>261</v>
      </c>
      <c r="C100" s="157">
        <v>200.46</v>
      </c>
      <c r="D100" s="31">
        <v>1975</v>
      </c>
      <c r="E100" s="17" t="s">
        <v>124</v>
      </c>
      <c r="F100" s="32" t="s">
        <v>261</v>
      </c>
    </row>
    <row r="101" spans="2:6">
      <c r="B101" s="30" t="s">
        <v>262</v>
      </c>
      <c r="C101" s="157">
        <v>50.13</v>
      </c>
      <c r="D101" s="31">
        <v>1981</v>
      </c>
      <c r="E101" s="17" t="s">
        <v>147</v>
      </c>
      <c r="F101" s="32" t="s">
        <v>262</v>
      </c>
    </row>
    <row r="102" spans="2:6" ht="13.2">
      <c r="B102" s="30" t="s">
        <v>263</v>
      </c>
      <c r="C102" s="157">
        <v>5.68</v>
      </c>
      <c r="D102" s="31">
        <v>2017</v>
      </c>
      <c r="E102" s="17" t="s">
        <v>120</v>
      </c>
      <c r="F102" s="32" t="s">
        <v>264</v>
      </c>
    </row>
    <row r="103" spans="2:6">
      <c r="B103" s="30" t="s">
        <v>265</v>
      </c>
      <c r="C103" s="157">
        <v>80.16</v>
      </c>
      <c r="D103" s="31">
        <v>1986</v>
      </c>
      <c r="E103" s="17" t="s">
        <v>120</v>
      </c>
      <c r="F103" s="33" t="s">
        <v>246</v>
      </c>
    </row>
    <row r="104" spans="2:6">
      <c r="B104" s="30" t="s">
        <v>266</v>
      </c>
      <c r="C104" s="157">
        <v>14.74</v>
      </c>
      <c r="D104" s="31">
        <v>2003</v>
      </c>
      <c r="E104" s="17" t="s">
        <v>124</v>
      </c>
      <c r="F104" s="32" t="s">
        <v>267</v>
      </c>
    </row>
    <row r="105" spans="2:6">
      <c r="B105" s="30" t="s">
        <v>268</v>
      </c>
      <c r="C105" s="157">
        <v>129.41999999999999</v>
      </c>
      <c r="D105" s="31">
        <v>1986</v>
      </c>
      <c r="E105" s="17" t="s">
        <v>120</v>
      </c>
      <c r="F105" s="32" t="s">
        <v>269</v>
      </c>
    </row>
    <row r="106" spans="2:6">
      <c r="B106" s="30" t="s">
        <v>270</v>
      </c>
      <c r="C106" s="157">
        <v>9.99</v>
      </c>
      <c r="D106" s="31">
        <v>2008</v>
      </c>
      <c r="E106" s="17" t="s">
        <v>120</v>
      </c>
      <c r="F106" s="32" t="s">
        <v>269</v>
      </c>
    </row>
    <row r="107" spans="2:6">
      <c r="B107" s="30" t="s">
        <v>271</v>
      </c>
      <c r="C107" s="157">
        <v>14.24</v>
      </c>
      <c r="D107" s="31">
        <v>1994</v>
      </c>
      <c r="E107" s="17" t="s">
        <v>124</v>
      </c>
      <c r="F107" s="32">
        <v>150</v>
      </c>
    </row>
    <row r="108" spans="2:6">
      <c r="B108" s="30" t="s">
        <v>272</v>
      </c>
      <c r="C108" s="157">
        <v>16.62</v>
      </c>
      <c r="D108" s="31">
        <v>1987</v>
      </c>
      <c r="E108" s="17" t="s">
        <v>135</v>
      </c>
      <c r="F108" s="32">
        <v>316</v>
      </c>
    </row>
    <row r="109" spans="2:6">
      <c r="B109" s="30" t="s">
        <v>273</v>
      </c>
      <c r="C109" s="157">
        <v>3</v>
      </c>
      <c r="D109" s="31">
        <v>2012</v>
      </c>
      <c r="E109" s="17" t="s">
        <v>124</v>
      </c>
      <c r="F109" s="32" t="s">
        <v>274</v>
      </c>
    </row>
    <row r="110" spans="2:6">
      <c r="B110" s="30" t="s">
        <v>275</v>
      </c>
      <c r="C110" s="157">
        <v>9.52</v>
      </c>
      <c r="D110" s="31">
        <v>2019</v>
      </c>
      <c r="E110" s="17" t="s">
        <v>124</v>
      </c>
      <c r="F110" s="32">
        <v>942</v>
      </c>
    </row>
    <row r="111" spans="2:6" ht="11.7" thickBot="1">
      <c r="B111" s="34" t="s">
        <v>276</v>
      </c>
      <c r="C111" s="438">
        <v>451.02</v>
      </c>
      <c r="D111" s="35">
        <v>1981</v>
      </c>
      <c r="E111" s="36" t="s">
        <v>120</v>
      </c>
      <c r="F111" s="37" t="s">
        <v>276</v>
      </c>
    </row>
    <row r="112" spans="2:6">
      <c r="B112" s="17"/>
      <c r="C112" s="157"/>
      <c r="D112" s="17"/>
      <c r="E112" s="17"/>
      <c r="F112" s="158"/>
    </row>
    <row r="113" spans="2:6">
      <c r="B113" s="6" t="s">
        <v>277</v>
      </c>
    </row>
    <row r="114" spans="2:6">
      <c r="B114" s="6" t="s">
        <v>278</v>
      </c>
    </row>
    <row r="115" spans="2:6">
      <c r="B115" s="6" t="s">
        <v>279</v>
      </c>
    </row>
    <row r="116" spans="2:6">
      <c r="B116" s="6" t="s">
        <v>280</v>
      </c>
      <c r="C116" s="4"/>
      <c r="D116" s="38"/>
      <c r="F116" s="38"/>
    </row>
    <row r="117" spans="2:6">
      <c r="B117" s="6" t="s">
        <v>281</v>
      </c>
      <c r="C117" s="4"/>
      <c r="D117" s="38"/>
      <c r="F117" s="38"/>
    </row>
    <row r="118" spans="2:6">
      <c r="C118" s="4"/>
      <c r="D118" s="38"/>
      <c r="F118" s="38"/>
    </row>
    <row r="119" spans="2:6">
      <c r="B119" s="69" t="s">
        <v>282</v>
      </c>
      <c r="C119" s="69"/>
      <c r="D119" s="69"/>
      <c r="E119" s="69"/>
      <c r="F119" s="69"/>
    </row>
    <row r="120" spans="2:6">
      <c r="B120" s="69" t="s">
        <v>283</v>
      </c>
      <c r="C120" s="69"/>
      <c r="D120" s="69"/>
      <c r="E120" s="69"/>
      <c r="F120" s="69"/>
    </row>
    <row r="121" spans="2:6">
      <c r="B121" s="69" t="s">
        <v>284</v>
      </c>
      <c r="C121" s="69"/>
      <c r="D121" s="69"/>
      <c r="E121" s="69"/>
      <c r="F121" s="69"/>
    </row>
    <row r="122" spans="2:6">
      <c r="B122" s="69" t="s">
        <v>285</v>
      </c>
      <c r="C122" s="69"/>
      <c r="D122" s="69"/>
      <c r="E122" s="69"/>
      <c r="F122" s="69"/>
    </row>
    <row r="123" spans="2:6" s="69" customFormat="1">
      <c r="B123" s="69" t="s">
        <v>286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ED359-91A8-4FA7-BF60-E0D01F9B5C45}">
  <sheetPr>
    <tabColor theme="0"/>
  </sheetPr>
  <dimension ref="B1:M153"/>
  <sheetViews>
    <sheetView topLeftCell="A99" workbookViewId="0"/>
  </sheetViews>
  <sheetFormatPr baseColWidth="10" defaultColWidth="11.41796875" defaultRowHeight="12.3"/>
  <cols>
    <col min="1" max="1" width="11.41796875" style="80"/>
    <col min="2" max="2" width="25.83984375" style="80" customWidth="1"/>
    <col min="3" max="3" width="11.41796875" style="80"/>
    <col min="4" max="4" width="12.15625" style="80" bestFit="1" customWidth="1"/>
    <col min="5" max="5" width="11.41796875" style="80"/>
    <col min="6" max="6" width="13.26171875" style="80" bestFit="1" customWidth="1"/>
    <col min="7" max="7" width="13.15625" style="80" bestFit="1" customWidth="1"/>
    <col min="8" max="8" width="11.41796875" style="19"/>
    <col min="9" max="16384" width="11.41796875" style="80"/>
  </cols>
  <sheetData>
    <row r="1" spans="2:8" s="1" customFormat="1" ht="66.75" customHeight="1">
      <c r="B1" s="482" t="s">
        <v>287</v>
      </c>
      <c r="C1" s="482"/>
      <c r="D1" s="482"/>
      <c r="E1" s="482"/>
      <c r="F1" s="482"/>
      <c r="G1" s="482"/>
      <c r="H1" s="482"/>
    </row>
    <row r="2" spans="2:8" s="1" customFormat="1" ht="25.5" customHeight="1"/>
    <row r="3" spans="2:8" s="1" customFormat="1" ht="18.75" customHeight="1" thickBot="1"/>
    <row r="4" spans="2:8" ht="14.1">
      <c r="B4" s="168" t="s">
        <v>112</v>
      </c>
      <c r="C4" s="169" t="s">
        <v>288</v>
      </c>
      <c r="D4" s="170" t="s">
        <v>289</v>
      </c>
      <c r="E4" s="170" t="s">
        <v>290</v>
      </c>
      <c r="F4" s="170" t="s">
        <v>291</v>
      </c>
      <c r="G4" s="170" t="s">
        <v>292</v>
      </c>
      <c r="H4" s="171" t="s">
        <v>293</v>
      </c>
    </row>
    <row r="5" spans="2:8" ht="14.1">
      <c r="B5" s="172"/>
      <c r="C5" s="173" t="s">
        <v>294</v>
      </c>
      <c r="D5" s="174" t="s">
        <v>295</v>
      </c>
      <c r="E5" s="174" t="s">
        <v>296</v>
      </c>
      <c r="F5" s="174" t="s">
        <v>294</v>
      </c>
      <c r="G5" s="174" t="s">
        <v>294</v>
      </c>
      <c r="H5" s="175"/>
    </row>
    <row r="6" spans="2:8" ht="13.8">
      <c r="B6" s="176" t="s">
        <v>297</v>
      </c>
      <c r="C6" s="401">
        <v>7.0000000000000007E-2</v>
      </c>
      <c r="D6" s="5">
        <v>0</v>
      </c>
      <c r="E6" s="5">
        <v>0</v>
      </c>
      <c r="F6" s="5">
        <v>0</v>
      </c>
      <c r="G6" s="5">
        <v>7.0000000000000007E-2</v>
      </c>
      <c r="H6" s="177">
        <v>1976</v>
      </c>
    </row>
    <row r="7" spans="2:8" ht="13.8">
      <c r="B7" s="176" t="s">
        <v>298</v>
      </c>
      <c r="C7" s="401">
        <v>0.11</v>
      </c>
      <c r="D7" s="5">
        <v>0</v>
      </c>
      <c r="E7" s="5">
        <v>0</v>
      </c>
      <c r="F7" s="5">
        <v>0</v>
      </c>
      <c r="G7" s="5">
        <v>0.11</v>
      </c>
      <c r="H7" s="178">
        <v>2014</v>
      </c>
    </row>
    <row r="8" spans="2:8">
      <c r="B8" s="176" t="s">
        <v>299</v>
      </c>
      <c r="C8" s="401">
        <v>7.35</v>
      </c>
      <c r="D8" s="5">
        <v>15.53</v>
      </c>
      <c r="E8" s="5">
        <v>0.99</v>
      </c>
      <c r="F8" s="5">
        <v>0</v>
      </c>
      <c r="G8" s="5">
        <v>24.77</v>
      </c>
      <c r="H8" s="177">
        <v>1972</v>
      </c>
    </row>
    <row r="9" spans="2:8">
      <c r="B9" s="176" t="s">
        <v>300</v>
      </c>
      <c r="C9" s="402">
        <v>0.28000000000000003</v>
      </c>
      <c r="D9" s="403">
        <v>1.48</v>
      </c>
      <c r="E9" s="403">
        <v>0</v>
      </c>
      <c r="F9" s="403">
        <v>0</v>
      </c>
      <c r="G9" s="403">
        <v>1.76</v>
      </c>
      <c r="H9" s="178">
        <v>2010</v>
      </c>
    </row>
    <row r="10" spans="2:8">
      <c r="B10" s="176" t="s">
        <v>301</v>
      </c>
      <c r="C10" s="401">
        <v>0.49</v>
      </c>
      <c r="D10" s="83">
        <v>0</v>
      </c>
      <c r="E10" s="83">
        <v>0</v>
      </c>
      <c r="F10" s="83">
        <v>0</v>
      </c>
      <c r="G10" s="83">
        <v>0.49</v>
      </c>
      <c r="H10" s="177">
        <v>1992</v>
      </c>
    </row>
    <row r="11" spans="2:8">
      <c r="B11" s="176" t="s">
        <v>302</v>
      </c>
      <c r="C11" s="401">
        <v>2.88</v>
      </c>
      <c r="D11" s="83">
        <v>7.28</v>
      </c>
      <c r="E11" s="83">
        <v>0.52</v>
      </c>
      <c r="F11" s="83">
        <v>0</v>
      </c>
      <c r="G11" s="83">
        <v>11.15</v>
      </c>
      <c r="H11" s="177">
        <v>1968</v>
      </c>
    </row>
    <row r="12" spans="2:8">
      <c r="B12" s="176" t="s">
        <v>303</v>
      </c>
      <c r="C12" s="401">
        <v>4.82</v>
      </c>
      <c r="D12" s="83">
        <v>1.98</v>
      </c>
      <c r="E12" s="83">
        <v>0.21</v>
      </c>
      <c r="F12" s="83">
        <v>0</v>
      </c>
      <c r="G12" s="83">
        <v>7.19</v>
      </c>
      <c r="H12" s="177">
        <v>1972</v>
      </c>
    </row>
    <row r="13" spans="2:8">
      <c r="B13" s="176" t="s">
        <v>304</v>
      </c>
      <c r="C13" s="401">
        <v>0.08</v>
      </c>
      <c r="D13" s="83">
        <v>0</v>
      </c>
      <c r="E13" s="83">
        <v>0</v>
      </c>
      <c r="F13" s="83">
        <v>0</v>
      </c>
      <c r="G13" s="83">
        <v>0.08</v>
      </c>
      <c r="H13" s="177">
        <v>1974</v>
      </c>
    </row>
    <row r="14" spans="2:8">
      <c r="B14" s="176" t="s">
        <v>305</v>
      </c>
      <c r="C14" s="401">
        <v>0</v>
      </c>
      <c r="D14" s="83">
        <v>116.2</v>
      </c>
      <c r="E14" s="83">
        <v>0</v>
      </c>
      <c r="F14" s="83">
        <v>0.46</v>
      </c>
      <c r="G14" s="83">
        <v>116.66</v>
      </c>
      <c r="H14" s="177">
        <v>1971</v>
      </c>
    </row>
    <row r="15" spans="2:8">
      <c r="B15" s="176" t="s">
        <v>306</v>
      </c>
      <c r="C15" s="401">
        <v>5.56</v>
      </c>
      <c r="D15" s="83">
        <v>1.6</v>
      </c>
      <c r="E15" s="83">
        <v>0</v>
      </c>
      <c r="F15" s="83">
        <v>0.11</v>
      </c>
      <c r="G15" s="83">
        <v>7.27</v>
      </c>
      <c r="H15" s="177">
        <v>1987</v>
      </c>
    </row>
    <row r="16" spans="2:8">
      <c r="B16" s="176" t="s">
        <v>307</v>
      </c>
      <c r="C16" s="401">
        <v>0.23</v>
      </c>
      <c r="D16" s="83">
        <v>0.46</v>
      </c>
      <c r="E16" s="83">
        <v>0.03</v>
      </c>
      <c r="F16" s="83">
        <v>0.02</v>
      </c>
      <c r="G16" s="83">
        <v>0.76</v>
      </c>
      <c r="H16" s="177">
        <v>1985</v>
      </c>
    </row>
    <row r="17" spans="2:8">
      <c r="B17" s="179" t="s">
        <v>308</v>
      </c>
      <c r="C17" s="404">
        <v>8.8800000000000008</v>
      </c>
      <c r="D17" s="405">
        <v>0</v>
      </c>
      <c r="E17" s="405">
        <v>0</v>
      </c>
      <c r="F17" s="405">
        <v>0</v>
      </c>
      <c r="G17" s="405">
        <v>8.8800000000000008</v>
      </c>
      <c r="H17" s="177">
        <v>1995</v>
      </c>
    </row>
    <row r="18" spans="2:8">
      <c r="B18" s="179" t="s">
        <v>309</v>
      </c>
      <c r="C18" s="404">
        <v>36.270000000000003</v>
      </c>
      <c r="D18" s="405">
        <v>6.2</v>
      </c>
      <c r="E18" s="405">
        <v>1.91</v>
      </c>
      <c r="F18" s="405">
        <v>0</v>
      </c>
      <c r="G18" s="405">
        <v>46.1</v>
      </c>
      <c r="H18" s="177">
        <v>1980</v>
      </c>
    </row>
    <row r="19" spans="2:8">
      <c r="B19" s="179" t="s">
        <v>310</v>
      </c>
      <c r="C19" s="404">
        <v>6.66</v>
      </c>
      <c r="D19" s="405">
        <v>46.2</v>
      </c>
      <c r="E19" s="405">
        <v>0</v>
      </c>
      <c r="F19" s="405">
        <v>0</v>
      </c>
      <c r="G19" s="405">
        <v>52.86</v>
      </c>
      <c r="H19" s="177">
        <v>1972</v>
      </c>
    </row>
    <row r="20" spans="2:8">
      <c r="B20" s="179" t="s">
        <v>311</v>
      </c>
      <c r="C20" s="404">
        <v>5.21</v>
      </c>
      <c r="D20" s="405">
        <v>17.239999999999998</v>
      </c>
      <c r="E20" s="405">
        <v>0.11</v>
      </c>
      <c r="F20" s="405">
        <v>0</v>
      </c>
      <c r="G20" s="405">
        <v>22.66</v>
      </c>
      <c r="H20" s="177">
        <v>1982</v>
      </c>
    </row>
    <row r="21" spans="2:8">
      <c r="B21" s="179" t="s">
        <v>312</v>
      </c>
      <c r="C21" s="404">
        <v>0.43</v>
      </c>
      <c r="D21" s="405">
        <v>0.01</v>
      </c>
      <c r="E21" s="405">
        <v>0</v>
      </c>
      <c r="F21" s="405">
        <v>0</v>
      </c>
      <c r="G21" s="405">
        <v>0.43</v>
      </c>
      <c r="H21" s="177">
        <v>2009</v>
      </c>
    </row>
    <row r="22" spans="2:8">
      <c r="B22" s="179" t="s">
        <v>313</v>
      </c>
      <c r="C22" s="404">
        <v>23.14</v>
      </c>
      <c r="D22" s="405">
        <v>0.88</v>
      </c>
      <c r="E22" s="405">
        <v>0</v>
      </c>
      <c r="F22" s="405">
        <v>0</v>
      </c>
      <c r="G22" s="405">
        <v>24.02</v>
      </c>
      <c r="H22" s="177">
        <v>1994</v>
      </c>
    </row>
    <row r="23" spans="2:8">
      <c r="B23" s="179" t="s">
        <v>314</v>
      </c>
      <c r="C23" s="404">
        <v>9.6</v>
      </c>
      <c r="D23" s="405">
        <v>0.41</v>
      </c>
      <c r="E23" s="405">
        <v>0.64</v>
      </c>
      <c r="F23" s="405">
        <v>0</v>
      </c>
      <c r="G23" s="405">
        <v>11.23</v>
      </c>
      <c r="H23" s="177">
        <v>2008</v>
      </c>
    </row>
    <row r="24" spans="2:8">
      <c r="B24" s="176" t="s">
        <v>315</v>
      </c>
      <c r="C24" s="401">
        <v>1.33</v>
      </c>
      <c r="D24" s="83">
        <v>2.19</v>
      </c>
      <c r="E24" s="83">
        <v>0</v>
      </c>
      <c r="F24" s="83">
        <v>0.02</v>
      </c>
      <c r="G24" s="83">
        <v>3.53</v>
      </c>
      <c r="H24" s="177">
        <v>1975</v>
      </c>
    </row>
    <row r="25" spans="2:8">
      <c r="B25" s="176" t="s">
        <v>316</v>
      </c>
      <c r="C25" s="401">
        <v>0.37</v>
      </c>
      <c r="D25" s="83">
        <v>0.08</v>
      </c>
      <c r="E25" s="83">
        <v>0.01</v>
      </c>
      <c r="F25" s="83">
        <v>0</v>
      </c>
      <c r="G25" s="83">
        <v>0.47</v>
      </c>
      <c r="H25" s="177">
        <v>1982</v>
      </c>
    </row>
    <row r="26" spans="2:8">
      <c r="B26" s="176" t="s">
        <v>317</v>
      </c>
      <c r="C26" s="401">
        <v>13.86</v>
      </c>
      <c r="D26" s="83">
        <v>0.35</v>
      </c>
      <c r="E26" s="83">
        <v>0.32</v>
      </c>
      <c r="F26" s="83">
        <v>0</v>
      </c>
      <c r="G26" s="83">
        <v>14.81</v>
      </c>
      <c r="H26" s="177">
        <v>1975</v>
      </c>
    </row>
    <row r="27" spans="2:8">
      <c r="B27" s="176" t="s">
        <v>318</v>
      </c>
      <c r="C27" s="401">
        <v>0</v>
      </c>
      <c r="D27" s="83">
        <v>11.59</v>
      </c>
      <c r="E27" s="83">
        <v>0</v>
      </c>
      <c r="F27" s="83">
        <v>0.08</v>
      </c>
      <c r="G27" s="83">
        <v>11.67</v>
      </c>
      <c r="H27" s="177">
        <v>1974</v>
      </c>
    </row>
    <row r="28" spans="2:8">
      <c r="B28" s="176" t="s">
        <v>319</v>
      </c>
      <c r="C28" s="401">
        <v>0</v>
      </c>
      <c r="D28" s="83">
        <v>27.26</v>
      </c>
      <c r="E28" s="83">
        <v>0</v>
      </c>
      <c r="F28" s="83">
        <v>0.22</v>
      </c>
      <c r="G28" s="83">
        <v>27.47</v>
      </c>
      <c r="H28" s="177">
        <v>1974</v>
      </c>
    </row>
    <row r="29" spans="2:8">
      <c r="B29" s="176" t="s">
        <v>320</v>
      </c>
      <c r="C29" s="401">
        <v>0.68</v>
      </c>
      <c r="D29" s="83">
        <v>0.4</v>
      </c>
      <c r="E29" s="83">
        <v>0.02</v>
      </c>
      <c r="F29" s="83">
        <v>0</v>
      </c>
      <c r="G29" s="83">
        <v>1.1100000000000001</v>
      </c>
      <c r="H29" s="177">
        <v>1991</v>
      </c>
    </row>
    <row r="30" spans="2:8">
      <c r="B30" s="176" t="s">
        <v>321</v>
      </c>
      <c r="C30" s="401">
        <v>2.0499999999999998</v>
      </c>
      <c r="D30" s="83">
        <v>11.14</v>
      </c>
      <c r="E30" s="83">
        <v>0</v>
      </c>
      <c r="F30" s="83">
        <v>0</v>
      </c>
      <c r="G30" s="83">
        <v>13.19</v>
      </c>
      <c r="H30" s="177">
        <v>1990</v>
      </c>
    </row>
    <row r="31" spans="2:8">
      <c r="B31" s="176" t="s">
        <v>322</v>
      </c>
      <c r="C31" s="401">
        <v>3.87</v>
      </c>
      <c r="D31" s="83">
        <v>9.69</v>
      </c>
      <c r="E31" s="83">
        <v>0.56999999999999995</v>
      </c>
      <c r="F31" s="83">
        <v>0</v>
      </c>
      <c r="G31" s="83">
        <v>14.64</v>
      </c>
      <c r="H31" s="177">
        <v>1978</v>
      </c>
    </row>
    <row r="32" spans="2:8">
      <c r="B32" s="176" t="s">
        <v>323</v>
      </c>
      <c r="C32" s="401">
        <v>2.85</v>
      </c>
      <c r="D32" s="5">
        <v>2.5099999999999998</v>
      </c>
      <c r="E32" s="5">
        <v>0</v>
      </c>
      <c r="F32" s="5">
        <v>0</v>
      </c>
      <c r="G32" s="5">
        <v>5.36</v>
      </c>
      <c r="H32" s="177">
        <v>1991</v>
      </c>
    </row>
    <row r="33" spans="2:9">
      <c r="B33" s="176" t="s">
        <v>324</v>
      </c>
      <c r="C33" s="401">
        <v>16.329999999999998</v>
      </c>
      <c r="D33" s="83">
        <v>0.3</v>
      </c>
      <c r="E33" s="83">
        <v>0.02</v>
      </c>
      <c r="F33" s="83">
        <v>0.02</v>
      </c>
      <c r="G33" s="83">
        <v>16.690000000000001</v>
      </c>
      <c r="H33" s="177">
        <v>1984</v>
      </c>
    </row>
    <row r="34" spans="2:9">
      <c r="B34" s="176" t="s">
        <v>325</v>
      </c>
      <c r="C34" s="401">
        <v>55.34</v>
      </c>
      <c r="D34" s="83">
        <v>4.1900000000000004</v>
      </c>
      <c r="E34" s="83">
        <v>1.81</v>
      </c>
      <c r="F34" s="83">
        <v>0</v>
      </c>
      <c r="G34" s="83">
        <v>62.97</v>
      </c>
      <c r="H34" s="177">
        <v>1981</v>
      </c>
    </row>
    <row r="35" spans="2:9">
      <c r="B35" s="176" t="s">
        <v>326</v>
      </c>
      <c r="C35" s="401">
        <v>12.15</v>
      </c>
      <c r="D35" s="83">
        <v>25.97</v>
      </c>
      <c r="E35" s="83">
        <v>1.43</v>
      </c>
      <c r="F35" s="83">
        <v>0</v>
      </c>
      <c r="G35" s="83">
        <v>40.840000000000003</v>
      </c>
      <c r="H35" s="177">
        <v>1970</v>
      </c>
    </row>
    <row r="36" spans="2:9">
      <c r="B36" s="176" t="s">
        <v>327</v>
      </c>
      <c r="C36" s="401">
        <v>10.17</v>
      </c>
      <c r="D36" s="83">
        <v>0.81</v>
      </c>
      <c r="E36" s="83">
        <v>0.16</v>
      </c>
      <c r="F36" s="83">
        <v>0.09</v>
      </c>
      <c r="G36" s="83">
        <v>11.38</v>
      </c>
      <c r="H36" s="177">
        <v>1993</v>
      </c>
    </row>
    <row r="37" spans="2:9">
      <c r="B37" s="179" t="s">
        <v>328</v>
      </c>
      <c r="C37" s="401">
        <v>0.28999999999999998</v>
      </c>
      <c r="D37" s="83">
        <v>1.81</v>
      </c>
      <c r="E37" s="83">
        <v>0.34</v>
      </c>
      <c r="F37" s="83">
        <v>0</v>
      </c>
      <c r="G37" s="83">
        <v>2.75</v>
      </c>
      <c r="H37" s="177">
        <v>2007</v>
      </c>
    </row>
    <row r="38" spans="2:9" ht="12.6" thickBot="1">
      <c r="B38" s="176" t="s">
        <v>329</v>
      </c>
      <c r="C38" s="401">
        <v>0</v>
      </c>
      <c r="D38" s="83">
        <v>9.2200000000000006</v>
      </c>
      <c r="E38" s="83">
        <v>0</v>
      </c>
      <c r="F38" s="83">
        <v>7.0000000000000007E-2</v>
      </c>
      <c r="G38" s="406">
        <v>9.2899999999999991</v>
      </c>
      <c r="H38" s="177">
        <v>1973</v>
      </c>
    </row>
    <row r="39" spans="2:9" ht="50.1" thickBot="1">
      <c r="B39" s="442" t="s">
        <v>330</v>
      </c>
      <c r="C39" s="441">
        <v>231.35</v>
      </c>
      <c r="D39" s="440">
        <v>322.98</v>
      </c>
      <c r="E39" s="440">
        <v>9.09</v>
      </c>
      <c r="F39" s="440">
        <v>1.0900000000000001</v>
      </c>
      <c r="G39" s="440">
        <v>572.66</v>
      </c>
      <c r="H39" s="181"/>
      <c r="I39" s="182"/>
    </row>
    <row r="40" spans="2:9" ht="13.8">
      <c r="B40" s="183" t="s">
        <v>331</v>
      </c>
      <c r="C40" s="5">
        <v>0.2</v>
      </c>
      <c r="D40" s="5">
        <v>0.04</v>
      </c>
      <c r="E40" s="5">
        <v>0.01</v>
      </c>
      <c r="F40" s="5">
        <v>0</v>
      </c>
      <c r="G40" s="407">
        <v>0.26</v>
      </c>
      <c r="H40" s="177">
        <v>2019</v>
      </c>
    </row>
    <row r="41" spans="2:9">
      <c r="B41" s="183" t="s">
        <v>119</v>
      </c>
      <c r="C41" s="5">
        <v>0</v>
      </c>
      <c r="D41" s="5">
        <v>40.58</v>
      </c>
      <c r="E41" s="5">
        <v>0</v>
      </c>
      <c r="F41" s="5">
        <v>0.87</v>
      </c>
      <c r="G41" s="407">
        <v>41.45</v>
      </c>
      <c r="H41" s="177">
        <v>1997</v>
      </c>
    </row>
    <row r="42" spans="2:9">
      <c r="B42" s="176" t="s">
        <v>121</v>
      </c>
      <c r="C42" s="5">
        <v>2.29</v>
      </c>
      <c r="D42" s="5">
        <v>8.99</v>
      </c>
      <c r="E42" s="5">
        <v>1.43</v>
      </c>
      <c r="F42" s="5">
        <v>0</v>
      </c>
      <c r="G42" s="407">
        <v>14</v>
      </c>
      <c r="H42" s="177">
        <v>1990</v>
      </c>
    </row>
    <row r="43" spans="2:9">
      <c r="B43" s="176" t="s">
        <v>126</v>
      </c>
      <c r="C43" s="5">
        <v>51.28</v>
      </c>
      <c r="D43" s="5">
        <v>8.34</v>
      </c>
      <c r="E43" s="5">
        <v>0</v>
      </c>
      <c r="F43" s="5">
        <v>0</v>
      </c>
      <c r="G43" s="407">
        <v>59.62</v>
      </c>
      <c r="H43" s="184">
        <v>1998</v>
      </c>
    </row>
    <row r="44" spans="2:9">
      <c r="B44" s="176" t="s">
        <v>127</v>
      </c>
      <c r="C44" s="5">
        <v>74.97</v>
      </c>
      <c r="D44" s="5">
        <v>1.95</v>
      </c>
      <c r="E44" s="5">
        <v>0</v>
      </c>
      <c r="F44" s="5">
        <v>0</v>
      </c>
      <c r="G44" s="407">
        <v>76.930000000000007</v>
      </c>
      <c r="H44" s="184">
        <v>1967</v>
      </c>
    </row>
    <row r="45" spans="2:9">
      <c r="B45" s="176" t="s">
        <v>130</v>
      </c>
      <c r="C45" s="5">
        <v>0.34</v>
      </c>
      <c r="D45" s="5">
        <v>7.0000000000000007E-2</v>
      </c>
      <c r="E45" s="5">
        <v>0.02</v>
      </c>
      <c r="F45" s="5">
        <v>0</v>
      </c>
      <c r="G45" s="407">
        <v>0.45</v>
      </c>
      <c r="H45" s="184">
        <v>2013</v>
      </c>
    </row>
    <row r="46" spans="2:9">
      <c r="B46" s="176" t="s">
        <v>134</v>
      </c>
      <c r="C46" s="5">
        <v>0.78</v>
      </c>
      <c r="D46" s="5">
        <v>0</v>
      </c>
      <c r="E46" s="5">
        <v>0.02</v>
      </c>
      <c r="F46" s="5">
        <v>0</v>
      </c>
      <c r="G46" s="407">
        <v>0.81</v>
      </c>
      <c r="H46" s="185">
        <v>1989</v>
      </c>
    </row>
    <row r="47" spans="2:9">
      <c r="B47" s="176" t="s">
        <v>136</v>
      </c>
      <c r="C47" s="5">
        <v>60.83</v>
      </c>
      <c r="D47" s="5">
        <v>4.3499999999999996</v>
      </c>
      <c r="E47" s="5">
        <v>1.43</v>
      </c>
      <c r="F47" s="5">
        <v>0</v>
      </c>
      <c r="G47" s="407">
        <v>67.900000000000006</v>
      </c>
      <c r="H47" s="184">
        <v>1980</v>
      </c>
    </row>
    <row r="48" spans="2:9">
      <c r="B48" s="176" t="s">
        <v>138</v>
      </c>
      <c r="C48" s="5">
        <v>0.22</v>
      </c>
      <c r="D48" s="5">
        <v>0</v>
      </c>
      <c r="E48" s="5">
        <v>0</v>
      </c>
      <c r="F48" s="5">
        <v>0</v>
      </c>
      <c r="G48" s="407">
        <v>0.22</v>
      </c>
      <c r="H48" s="184">
        <v>1992</v>
      </c>
    </row>
    <row r="49" spans="2:8">
      <c r="B49" s="176" t="s">
        <v>139</v>
      </c>
      <c r="C49" s="5">
        <v>0.88</v>
      </c>
      <c r="D49" s="5">
        <v>0.48</v>
      </c>
      <c r="E49" s="5">
        <v>0.04</v>
      </c>
      <c r="F49" s="5">
        <v>0</v>
      </c>
      <c r="G49" s="407">
        <v>1.43</v>
      </c>
      <c r="H49" s="184">
        <v>2005</v>
      </c>
    </row>
    <row r="50" spans="2:8">
      <c r="B50" s="176" t="s">
        <v>141</v>
      </c>
      <c r="C50" s="5">
        <v>3.49</v>
      </c>
      <c r="D50" s="5">
        <v>0.28000000000000003</v>
      </c>
      <c r="E50" s="5">
        <v>0</v>
      </c>
      <c r="F50" s="5">
        <v>0</v>
      </c>
      <c r="G50" s="407">
        <v>3.77</v>
      </c>
      <c r="H50" s="184">
        <v>2009</v>
      </c>
    </row>
    <row r="51" spans="2:8">
      <c r="B51" s="176" t="s">
        <v>142</v>
      </c>
      <c r="C51" s="5">
        <v>145.30000000000001</v>
      </c>
      <c r="D51" s="5">
        <v>1.72</v>
      </c>
      <c r="E51" s="5">
        <v>2.66</v>
      </c>
      <c r="F51" s="5">
        <v>0</v>
      </c>
      <c r="G51" s="407">
        <v>152.08000000000001</v>
      </c>
      <c r="H51" s="184">
        <v>1984</v>
      </c>
    </row>
    <row r="52" spans="2:8">
      <c r="B52" s="176" t="s">
        <v>144</v>
      </c>
      <c r="C52" s="5">
        <v>2.57</v>
      </c>
      <c r="D52" s="5">
        <v>1.37</v>
      </c>
      <c r="E52" s="5">
        <v>0.17</v>
      </c>
      <c r="F52" s="5">
        <v>0</v>
      </c>
      <c r="G52" s="407">
        <v>4.2699999999999996</v>
      </c>
      <c r="H52" s="184">
        <v>2016</v>
      </c>
    </row>
    <row r="53" spans="2:8">
      <c r="B53" s="176" t="s">
        <v>332</v>
      </c>
      <c r="C53" s="5">
        <v>0.01</v>
      </c>
      <c r="D53" s="5">
        <v>0.72</v>
      </c>
      <c r="E53" s="5">
        <v>0</v>
      </c>
      <c r="F53" s="5">
        <v>0.02</v>
      </c>
      <c r="G53" s="407">
        <v>0.75</v>
      </c>
      <c r="H53" s="184">
        <v>2010</v>
      </c>
    </row>
    <row r="54" spans="2:8">
      <c r="B54" s="176" t="s">
        <v>148</v>
      </c>
      <c r="C54" s="5">
        <v>39.85</v>
      </c>
      <c r="D54" s="5">
        <v>3.94</v>
      </c>
      <c r="E54" s="5">
        <v>1.07</v>
      </c>
      <c r="F54" s="5">
        <v>0</v>
      </c>
      <c r="G54" s="407">
        <v>45.81</v>
      </c>
      <c r="H54" s="184">
        <v>2007</v>
      </c>
    </row>
    <row r="55" spans="2:8">
      <c r="B55" s="176" t="s">
        <v>149</v>
      </c>
      <c r="C55" s="5">
        <v>501.14</v>
      </c>
      <c r="D55" s="5">
        <v>150.28</v>
      </c>
      <c r="E55" s="5">
        <v>15.11</v>
      </c>
      <c r="F55" s="5">
        <v>0</v>
      </c>
      <c r="G55" s="407">
        <v>680.13</v>
      </c>
      <c r="H55" s="184">
        <v>1969</v>
      </c>
    </row>
    <row r="56" spans="2:8">
      <c r="B56" s="176" t="s">
        <v>152</v>
      </c>
      <c r="C56" s="5">
        <v>126.3</v>
      </c>
      <c r="D56" s="5">
        <v>42.54</v>
      </c>
      <c r="E56" s="5">
        <v>4.68</v>
      </c>
      <c r="F56" s="5">
        <v>0</v>
      </c>
      <c r="G56" s="407">
        <v>177.74</v>
      </c>
      <c r="H56" s="184">
        <v>1970</v>
      </c>
    </row>
    <row r="57" spans="2:8">
      <c r="B57" s="176" t="s">
        <v>153</v>
      </c>
      <c r="C57" s="5">
        <v>12.14</v>
      </c>
      <c r="D57" s="5">
        <v>5.41</v>
      </c>
      <c r="E57" s="5">
        <v>0.63</v>
      </c>
      <c r="F57" s="5">
        <v>0</v>
      </c>
      <c r="G57" s="407">
        <v>18.739999999999998</v>
      </c>
      <c r="H57" s="184">
        <v>1988</v>
      </c>
    </row>
    <row r="58" spans="2:8">
      <c r="B58" s="176" t="s">
        <v>154</v>
      </c>
      <c r="C58" s="5">
        <v>0.42</v>
      </c>
      <c r="D58" s="5">
        <v>0</v>
      </c>
      <c r="E58" s="5">
        <v>0</v>
      </c>
      <c r="F58" s="5">
        <v>0</v>
      </c>
      <c r="G58" s="407">
        <v>0.42</v>
      </c>
      <c r="H58" s="185">
        <v>1991</v>
      </c>
    </row>
    <row r="59" spans="2:8">
      <c r="B59" s="176" t="s">
        <v>156</v>
      </c>
      <c r="C59" s="5">
        <v>0.69</v>
      </c>
      <c r="D59" s="5">
        <v>0.04</v>
      </c>
      <c r="E59" s="5">
        <v>0</v>
      </c>
      <c r="F59" s="5">
        <v>0</v>
      </c>
      <c r="G59" s="407">
        <v>0.74</v>
      </c>
      <c r="H59" s="185">
        <v>2014</v>
      </c>
    </row>
    <row r="60" spans="2:8">
      <c r="B60" s="176" t="s">
        <v>158</v>
      </c>
      <c r="C60" s="5">
        <v>41.69</v>
      </c>
      <c r="D60" s="5">
        <v>11.77</v>
      </c>
      <c r="E60" s="5">
        <v>1.07</v>
      </c>
      <c r="F60" s="5">
        <v>0</v>
      </c>
      <c r="G60" s="407">
        <v>55.49</v>
      </c>
      <c r="H60" s="184">
        <v>1990</v>
      </c>
    </row>
    <row r="61" spans="2:8">
      <c r="B61" s="176" t="s">
        <v>160</v>
      </c>
      <c r="C61" s="5">
        <v>0.69</v>
      </c>
      <c r="D61" s="5">
        <v>0</v>
      </c>
      <c r="E61" s="5">
        <v>0</v>
      </c>
      <c r="F61" s="5">
        <v>0</v>
      </c>
      <c r="G61" s="407">
        <v>0.69</v>
      </c>
      <c r="H61" s="184">
        <v>2007</v>
      </c>
    </row>
    <row r="62" spans="2:8" ht="13.8">
      <c r="B62" s="176" t="s">
        <v>333</v>
      </c>
      <c r="C62" s="5">
        <v>2.96</v>
      </c>
      <c r="D62" s="5">
        <v>0.96</v>
      </c>
      <c r="E62" s="5">
        <v>0.19</v>
      </c>
      <c r="F62" s="5">
        <v>0</v>
      </c>
      <c r="G62" s="407">
        <v>4.3</v>
      </c>
      <c r="H62" s="184">
        <v>2004</v>
      </c>
    </row>
    <row r="63" spans="2:8">
      <c r="B63" s="176" t="s">
        <v>334</v>
      </c>
      <c r="C63" s="5">
        <v>8.02</v>
      </c>
      <c r="D63" s="5">
        <v>8.3800000000000008</v>
      </c>
      <c r="E63" s="5">
        <v>0.67</v>
      </c>
      <c r="F63" s="5">
        <v>0</v>
      </c>
      <c r="G63" s="407">
        <v>17.670000000000002</v>
      </c>
      <c r="H63" s="184">
        <v>1978</v>
      </c>
    </row>
    <row r="64" spans="2:8">
      <c r="B64" s="176" t="s">
        <v>165</v>
      </c>
      <c r="C64" s="5">
        <v>15.22</v>
      </c>
      <c r="D64" s="5">
        <v>39.83</v>
      </c>
      <c r="E64" s="5">
        <v>9.5500000000000007</v>
      </c>
      <c r="F64" s="5">
        <v>0</v>
      </c>
      <c r="G64" s="407">
        <v>73.2</v>
      </c>
      <c r="H64" s="184">
        <v>1989</v>
      </c>
    </row>
    <row r="65" spans="2:13">
      <c r="B65" s="176" t="s">
        <v>166</v>
      </c>
      <c r="C65" s="5">
        <v>19.350000000000001</v>
      </c>
      <c r="D65" s="5">
        <v>0</v>
      </c>
      <c r="E65" s="5">
        <v>0</v>
      </c>
      <c r="F65" s="5">
        <v>0</v>
      </c>
      <c r="G65" s="407">
        <v>19.350000000000001</v>
      </c>
      <c r="H65" s="184">
        <v>2000</v>
      </c>
    </row>
    <row r="66" spans="2:13">
      <c r="B66" s="176" t="s">
        <v>167</v>
      </c>
      <c r="C66" s="5">
        <v>135.65</v>
      </c>
      <c r="D66" s="5">
        <v>0</v>
      </c>
      <c r="E66" s="5">
        <v>0</v>
      </c>
      <c r="F66" s="5">
        <v>0</v>
      </c>
      <c r="G66" s="407">
        <v>135.65</v>
      </c>
      <c r="H66" s="184">
        <v>1991</v>
      </c>
    </row>
    <row r="67" spans="2:13">
      <c r="B67" s="176" t="s">
        <v>168</v>
      </c>
      <c r="C67" s="5">
        <v>20.43</v>
      </c>
      <c r="D67" s="5">
        <v>13.61</v>
      </c>
      <c r="E67" s="5">
        <v>1.6</v>
      </c>
      <c r="F67" s="5">
        <v>0</v>
      </c>
      <c r="G67" s="407">
        <v>37.07</v>
      </c>
      <c r="H67" s="184">
        <v>1975</v>
      </c>
    </row>
    <row r="68" spans="2:13">
      <c r="B68" s="176" t="s">
        <v>170</v>
      </c>
      <c r="C68" s="5">
        <v>377.77</v>
      </c>
      <c r="D68" s="5">
        <v>23.08</v>
      </c>
      <c r="E68" s="5">
        <v>2.83</v>
      </c>
      <c r="F68" s="5">
        <v>0</v>
      </c>
      <c r="G68" s="407">
        <v>406.22</v>
      </c>
      <c r="H68" s="184">
        <v>1978</v>
      </c>
    </row>
    <row r="69" spans="2:13">
      <c r="B69" s="176" t="s">
        <v>172</v>
      </c>
      <c r="C69" s="5">
        <v>59.55</v>
      </c>
      <c r="D69" s="5">
        <v>85.23</v>
      </c>
      <c r="E69" s="5">
        <v>10.54</v>
      </c>
      <c r="F69" s="5">
        <v>0</v>
      </c>
      <c r="G69" s="407">
        <v>164.81</v>
      </c>
      <c r="H69" s="184">
        <v>1978</v>
      </c>
    </row>
    <row r="70" spans="2:13">
      <c r="B70" s="176" t="s">
        <v>173</v>
      </c>
      <c r="C70" s="5">
        <v>0.31</v>
      </c>
      <c r="D70" s="5">
        <v>16.14</v>
      </c>
      <c r="E70" s="5">
        <v>2.17</v>
      </c>
      <c r="F70" s="5">
        <v>4.47</v>
      </c>
      <c r="G70" s="407">
        <v>25.05</v>
      </c>
      <c r="H70" s="184">
        <v>1982</v>
      </c>
    </row>
    <row r="71" spans="2:13" ht="13.8">
      <c r="B71" s="176" t="s">
        <v>335</v>
      </c>
      <c r="C71" s="5">
        <v>174.91</v>
      </c>
      <c r="D71" s="5">
        <v>28.76</v>
      </c>
      <c r="E71" s="5">
        <v>1.0900000000000001</v>
      </c>
      <c r="F71" s="5">
        <v>0</v>
      </c>
      <c r="G71" s="407">
        <v>205.73</v>
      </c>
      <c r="H71" s="184">
        <v>1985</v>
      </c>
    </row>
    <row r="72" spans="2:13">
      <c r="B72" s="176" t="s">
        <v>180</v>
      </c>
      <c r="C72" s="5">
        <v>10.77</v>
      </c>
      <c r="D72" s="5">
        <v>1.82</v>
      </c>
      <c r="E72" s="5">
        <v>0.5</v>
      </c>
      <c r="F72" s="5">
        <v>0</v>
      </c>
      <c r="G72" s="407">
        <v>13.54</v>
      </c>
      <c r="H72" s="184">
        <v>1974</v>
      </c>
    </row>
    <row r="73" spans="2:13">
      <c r="B73" s="176" t="s">
        <v>183</v>
      </c>
      <c r="C73" s="5">
        <v>2.19</v>
      </c>
      <c r="D73" s="5">
        <v>0.33</v>
      </c>
      <c r="E73" s="5">
        <v>0.13</v>
      </c>
      <c r="F73" s="5">
        <v>0</v>
      </c>
      <c r="G73" s="407">
        <v>2.77</v>
      </c>
      <c r="H73" s="184">
        <v>2009</v>
      </c>
      <c r="M73" s="80" t="s">
        <v>101</v>
      </c>
    </row>
    <row r="74" spans="2:13">
      <c r="B74" s="176" t="s">
        <v>188</v>
      </c>
      <c r="C74" s="5">
        <v>0.01</v>
      </c>
      <c r="D74" s="5">
        <v>0.09</v>
      </c>
      <c r="E74" s="5">
        <v>0</v>
      </c>
      <c r="F74" s="5">
        <v>0</v>
      </c>
      <c r="G74" s="407">
        <v>0.11</v>
      </c>
      <c r="H74" s="184">
        <v>2008</v>
      </c>
    </row>
    <row r="75" spans="2:13">
      <c r="B75" s="176" t="s">
        <v>190</v>
      </c>
      <c r="C75" s="5">
        <v>16.34</v>
      </c>
      <c r="D75" s="5">
        <v>3.38</v>
      </c>
      <c r="E75" s="5">
        <v>0.56000000000000005</v>
      </c>
      <c r="F75" s="5">
        <v>0</v>
      </c>
      <c r="G75" s="407">
        <v>20.79</v>
      </c>
      <c r="H75" s="184">
        <v>2008</v>
      </c>
    </row>
    <row r="76" spans="2:13">
      <c r="B76" s="176" t="s">
        <v>192</v>
      </c>
      <c r="C76" s="5">
        <v>127.2</v>
      </c>
      <c r="D76" s="5">
        <v>4.4000000000000004</v>
      </c>
      <c r="E76" s="5">
        <v>1.69</v>
      </c>
      <c r="F76" s="5">
        <v>0</v>
      </c>
      <c r="G76" s="407">
        <v>134.82</v>
      </c>
      <c r="H76" s="184">
        <v>2010</v>
      </c>
    </row>
    <row r="77" spans="2:13">
      <c r="B77" s="176" t="s">
        <v>193</v>
      </c>
      <c r="C77" s="5">
        <v>24.8</v>
      </c>
      <c r="D77" s="5">
        <v>27.65</v>
      </c>
      <c r="E77" s="5">
        <v>6.02</v>
      </c>
      <c r="F77" s="5">
        <v>2.1</v>
      </c>
      <c r="G77" s="407">
        <v>65.98</v>
      </c>
      <c r="H77" s="184">
        <v>1997</v>
      </c>
    </row>
    <row r="78" spans="2:13">
      <c r="B78" s="176" t="s">
        <v>195</v>
      </c>
      <c r="C78" s="5">
        <v>30.01</v>
      </c>
      <c r="D78" s="5">
        <v>89.45</v>
      </c>
      <c r="E78" s="5">
        <v>10.06</v>
      </c>
      <c r="F78" s="5">
        <v>0</v>
      </c>
      <c r="G78" s="407">
        <v>138.58000000000001</v>
      </c>
      <c r="H78" s="184">
        <v>1994</v>
      </c>
    </row>
    <row r="79" spans="2:13">
      <c r="B79" s="176" t="s">
        <v>196</v>
      </c>
      <c r="C79" s="5">
        <v>5.47</v>
      </c>
      <c r="D79" s="5">
        <v>0.55000000000000004</v>
      </c>
      <c r="E79" s="5">
        <v>0.34</v>
      </c>
      <c r="F79" s="5">
        <v>0</v>
      </c>
      <c r="G79" s="407">
        <v>6.66</v>
      </c>
      <c r="H79" s="184">
        <v>2010</v>
      </c>
    </row>
    <row r="80" spans="2:13">
      <c r="B80" s="176" t="s">
        <v>198</v>
      </c>
      <c r="C80" s="5">
        <v>4.08</v>
      </c>
      <c r="D80" s="5">
        <v>5.4</v>
      </c>
      <c r="E80" s="5">
        <v>0.39</v>
      </c>
      <c r="F80" s="5">
        <v>0</v>
      </c>
      <c r="G80" s="407">
        <v>10.23</v>
      </c>
      <c r="H80" s="184">
        <v>1978</v>
      </c>
    </row>
    <row r="81" spans="2:8">
      <c r="B81" s="176" t="s">
        <v>199</v>
      </c>
      <c r="C81" s="5">
        <v>0.62</v>
      </c>
      <c r="D81" s="5">
        <v>8.39</v>
      </c>
      <c r="E81" s="5">
        <v>0.7</v>
      </c>
      <c r="F81" s="5">
        <v>0</v>
      </c>
      <c r="G81" s="407">
        <v>10.35</v>
      </c>
      <c r="H81" s="184">
        <v>1992</v>
      </c>
    </row>
    <row r="82" spans="2:8">
      <c r="B82" s="176" t="s">
        <v>200</v>
      </c>
      <c r="C82" s="5">
        <v>5.54</v>
      </c>
      <c r="D82" s="5">
        <v>29.59</v>
      </c>
      <c r="E82" s="5">
        <v>7.68</v>
      </c>
      <c r="F82" s="5">
        <v>2.25</v>
      </c>
      <c r="G82" s="407">
        <v>51.98</v>
      </c>
      <c r="H82" s="184">
        <v>1987</v>
      </c>
    </row>
    <row r="83" spans="2:8">
      <c r="B83" s="176" t="s">
        <v>201</v>
      </c>
      <c r="C83" s="5">
        <v>9.1</v>
      </c>
      <c r="D83" s="5">
        <v>3.43</v>
      </c>
      <c r="E83" s="5">
        <v>0.73</v>
      </c>
      <c r="F83" s="5">
        <v>0</v>
      </c>
      <c r="G83" s="407">
        <v>13.91</v>
      </c>
      <c r="H83" s="184">
        <v>2001</v>
      </c>
    </row>
    <row r="84" spans="2:8">
      <c r="B84" s="176" t="s">
        <v>205</v>
      </c>
      <c r="C84" s="5">
        <v>27.01</v>
      </c>
      <c r="D84" s="5">
        <v>10.5</v>
      </c>
      <c r="E84" s="5">
        <v>2.36</v>
      </c>
      <c r="F84" s="5">
        <v>0</v>
      </c>
      <c r="G84" s="407">
        <v>41.99</v>
      </c>
      <c r="H84" s="184">
        <v>1986</v>
      </c>
    </row>
    <row r="85" spans="2:8">
      <c r="B85" s="176" t="s">
        <v>206</v>
      </c>
      <c r="C85" s="5">
        <v>92.8</v>
      </c>
      <c r="D85" s="5">
        <v>11.66</v>
      </c>
      <c r="E85" s="5">
        <v>1.31</v>
      </c>
      <c r="F85" s="5">
        <v>0</v>
      </c>
      <c r="G85" s="407">
        <v>106.96</v>
      </c>
      <c r="H85" s="184">
        <v>1992</v>
      </c>
    </row>
    <row r="86" spans="2:8">
      <c r="B86" s="176" t="s">
        <v>208</v>
      </c>
      <c r="C86" s="5">
        <v>1.48</v>
      </c>
      <c r="D86" s="5">
        <v>0.36</v>
      </c>
      <c r="E86" s="5">
        <v>0.11</v>
      </c>
      <c r="F86" s="5">
        <v>0</v>
      </c>
      <c r="G86" s="407">
        <v>2.04</v>
      </c>
      <c r="H86" s="184">
        <v>2012</v>
      </c>
    </row>
    <row r="87" spans="2:8">
      <c r="B87" s="176" t="s">
        <v>209</v>
      </c>
      <c r="C87" s="5">
        <v>4</v>
      </c>
      <c r="D87" s="5">
        <v>0.19</v>
      </c>
      <c r="E87" s="5">
        <v>7.0000000000000007E-2</v>
      </c>
      <c r="F87" s="5">
        <v>0</v>
      </c>
      <c r="G87" s="407">
        <v>4.32</v>
      </c>
      <c r="H87" s="184">
        <v>2011</v>
      </c>
    </row>
    <row r="88" spans="2:8">
      <c r="B88" s="176" t="s">
        <v>211</v>
      </c>
      <c r="C88" s="5">
        <v>0</v>
      </c>
      <c r="D88" s="5">
        <v>257.70999999999998</v>
      </c>
      <c r="E88" s="5">
        <v>0</v>
      </c>
      <c r="F88" s="5">
        <v>17.18</v>
      </c>
      <c r="G88" s="407">
        <v>274.88</v>
      </c>
      <c r="H88" s="185">
        <v>1997</v>
      </c>
    </row>
    <row r="89" spans="2:8">
      <c r="B89" s="176" t="s">
        <v>213</v>
      </c>
      <c r="C89" s="5">
        <v>395.98</v>
      </c>
      <c r="D89" s="5">
        <v>78.52</v>
      </c>
      <c r="E89" s="5">
        <v>13.6</v>
      </c>
      <c r="F89" s="5">
        <v>0</v>
      </c>
      <c r="G89" s="407">
        <v>500.33</v>
      </c>
      <c r="H89" s="184">
        <v>1979</v>
      </c>
    </row>
    <row r="90" spans="2:8">
      <c r="B90" s="176" t="s">
        <v>215</v>
      </c>
      <c r="C90" s="5">
        <v>61.29</v>
      </c>
      <c r="D90" s="5">
        <v>14</v>
      </c>
      <c r="E90" s="5">
        <v>1.92</v>
      </c>
      <c r="F90" s="5">
        <v>0</v>
      </c>
      <c r="G90" s="407">
        <v>78.95</v>
      </c>
      <c r="H90" s="184">
        <v>1984</v>
      </c>
    </row>
    <row r="91" spans="2:8">
      <c r="B91" s="176" t="s">
        <v>216</v>
      </c>
      <c r="C91" s="5">
        <v>23.56</v>
      </c>
      <c r="D91" s="5">
        <v>0.36</v>
      </c>
      <c r="E91" s="5">
        <v>0.1</v>
      </c>
      <c r="F91" s="5">
        <v>0</v>
      </c>
      <c r="G91" s="407">
        <v>24.11</v>
      </c>
      <c r="H91" s="184">
        <v>1981</v>
      </c>
    </row>
    <row r="92" spans="2:8">
      <c r="B92" s="176" t="s">
        <v>217</v>
      </c>
      <c r="C92" s="5">
        <v>0.77</v>
      </c>
      <c r="D92" s="5">
        <v>2.71</v>
      </c>
      <c r="E92" s="5">
        <v>0.05</v>
      </c>
      <c r="F92" s="5">
        <v>0.06</v>
      </c>
      <c r="G92" s="407">
        <v>3.63</v>
      </c>
      <c r="H92" s="184">
        <v>2001</v>
      </c>
    </row>
    <row r="93" spans="2:8">
      <c r="B93" s="176" t="s">
        <v>219</v>
      </c>
      <c r="C93" s="5">
        <v>13.21</v>
      </c>
      <c r="D93" s="5">
        <v>0.25</v>
      </c>
      <c r="E93" s="5">
        <v>0</v>
      </c>
      <c r="F93" s="5">
        <v>0</v>
      </c>
      <c r="G93" s="407">
        <v>13.46</v>
      </c>
      <c r="H93" s="184">
        <v>2003</v>
      </c>
    </row>
    <row r="94" spans="2:8">
      <c r="B94" s="176" t="s">
        <v>221</v>
      </c>
      <c r="C94" s="5">
        <v>1.1000000000000001</v>
      </c>
      <c r="D94" s="5">
        <v>7.24</v>
      </c>
      <c r="E94" s="5">
        <v>2.8</v>
      </c>
      <c r="F94" s="5">
        <v>6.06</v>
      </c>
      <c r="G94" s="407">
        <v>19.71</v>
      </c>
      <c r="H94" s="184">
        <v>1982</v>
      </c>
    </row>
    <row r="95" spans="2:8">
      <c r="B95" s="176" t="s">
        <v>223</v>
      </c>
      <c r="C95" s="5">
        <v>20.54</v>
      </c>
      <c r="D95" s="5">
        <v>45.53</v>
      </c>
      <c r="E95" s="5">
        <v>4.84</v>
      </c>
      <c r="F95" s="5">
        <v>0</v>
      </c>
      <c r="G95" s="407">
        <v>75.260000000000005</v>
      </c>
      <c r="H95" s="184">
        <v>1998</v>
      </c>
    </row>
    <row r="96" spans="2:8">
      <c r="B96" s="176" t="s">
        <v>225</v>
      </c>
      <c r="C96" s="5">
        <v>1.42</v>
      </c>
      <c r="D96" s="5">
        <v>0.13</v>
      </c>
      <c r="E96" s="5">
        <v>0</v>
      </c>
      <c r="F96" s="5">
        <v>0</v>
      </c>
      <c r="G96" s="407">
        <v>1.56</v>
      </c>
      <c r="H96" s="184">
        <v>2010</v>
      </c>
    </row>
    <row r="97" spans="2:8">
      <c r="B97" s="176" t="s">
        <v>226</v>
      </c>
      <c r="C97" s="5">
        <v>4.83</v>
      </c>
      <c r="D97" s="5">
        <v>0.35</v>
      </c>
      <c r="E97" s="5">
        <v>7.0000000000000007E-2</v>
      </c>
      <c r="F97" s="5">
        <v>0</v>
      </c>
      <c r="G97" s="407">
        <v>5.31</v>
      </c>
      <c r="H97" s="184">
        <v>2008</v>
      </c>
    </row>
    <row r="98" spans="2:8">
      <c r="B98" s="176" t="s">
        <v>336</v>
      </c>
      <c r="C98" s="5">
        <v>5.58</v>
      </c>
      <c r="D98" s="5">
        <v>147.88</v>
      </c>
      <c r="E98" s="5">
        <v>10.36</v>
      </c>
      <c r="F98" s="5">
        <v>29.74</v>
      </c>
      <c r="G98" s="407">
        <v>202.88</v>
      </c>
      <c r="H98" s="186">
        <v>1974</v>
      </c>
    </row>
    <row r="99" spans="2:8">
      <c r="B99" s="176" t="s">
        <v>228</v>
      </c>
      <c r="C99" s="5">
        <v>0.39</v>
      </c>
      <c r="D99" s="5">
        <v>69.25</v>
      </c>
      <c r="E99" s="5">
        <v>13.4</v>
      </c>
      <c r="F99" s="5">
        <v>26.62</v>
      </c>
      <c r="G99" s="407">
        <v>121.73</v>
      </c>
      <c r="H99" s="186">
        <v>1981</v>
      </c>
    </row>
    <row r="100" spans="2:8">
      <c r="B100" s="176" t="s">
        <v>229</v>
      </c>
      <c r="C100" s="5">
        <v>242.73</v>
      </c>
      <c r="D100" s="5">
        <v>6.65</v>
      </c>
      <c r="E100" s="5">
        <v>4.76</v>
      </c>
      <c r="F100" s="5">
        <v>0</v>
      </c>
      <c r="G100" s="407">
        <v>258.43</v>
      </c>
      <c r="H100" s="184">
        <v>1979</v>
      </c>
    </row>
    <row r="101" spans="2:8">
      <c r="B101" s="176" t="s">
        <v>230</v>
      </c>
      <c r="C101" s="5">
        <v>0</v>
      </c>
      <c r="D101" s="5">
        <v>73.23</v>
      </c>
      <c r="E101" s="5">
        <v>3.51</v>
      </c>
      <c r="F101" s="5">
        <v>10.94</v>
      </c>
      <c r="G101" s="407">
        <v>90.84</v>
      </c>
      <c r="H101" s="185">
        <v>1984</v>
      </c>
    </row>
    <row r="102" spans="2:8">
      <c r="B102" s="176" t="s">
        <v>231</v>
      </c>
      <c r="C102" s="5">
        <v>1.42</v>
      </c>
      <c r="D102" s="5">
        <v>0.28999999999999998</v>
      </c>
      <c r="E102" s="5">
        <v>0.12</v>
      </c>
      <c r="F102" s="5">
        <v>0</v>
      </c>
      <c r="G102" s="407">
        <v>1.94</v>
      </c>
      <c r="H102" s="185">
        <v>2013</v>
      </c>
    </row>
    <row r="103" spans="2:8">
      <c r="B103" s="176" t="s">
        <v>232</v>
      </c>
      <c r="C103" s="5">
        <v>578.54999999999995</v>
      </c>
      <c r="D103" s="5">
        <v>81.12</v>
      </c>
      <c r="E103" s="5">
        <v>22.33</v>
      </c>
      <c r="F103" s="5">
        <v>0</v>
      </c>
      <c r="G103" s="407">
        <v>702.1</v>
      </c>
      <c r="H103" s="184">
        <v>1974</v>
      </c>
    </row>
    <row r="104" spans="2:8">
      <c r="B104" s="176" t="s">
        <v>233</v>
      </c>
      <c r="C104" s="5">
        <v>40.4</v>
      </c>
      <c r="D104" s="5">
        <v>2.13</v>
      </c>
      <c r="E104" s="5">
        <v>1.07</v>
      </c>
      <c r="F104" s="5">
        <v>0</v>
      </c>
      <c r="G104" s="407">
        <v>44.57</v>
      </c>
      <c r="H104" s="184">
        <v>1977</v>
      </c>
    </row>
    <row r="105" spans="2:8">
      <c r="B105" s="176" t="s">
        <v>235</v>
      </c>
      <c r="C105" s="5">
        <v>37.74</v>
      </c>
      <c r="D105" s="5">
        <v>4.76</v>
      </c>
      <c r="E105" s="5">
        <v>2.1800000000000002</v>
      </c>
      <c r="F105" s="5">
        <v>0</v>
      </c>
      <c r="G105" s="407">
        <v>46.65</v>
      </c>
      <c r="H105" s="184">
        <v>1976</v>
      </c>
    </row>
    <row r="106" spans="2:8">
      <c r="B106" s="176" t="s">
        <v>236</v>
      </c>
      <c r="C106" s="5">
        <v>7.74</v>
      </c>
      <c r="D106" s="5">
        <v>0</v>
      </c>
      <c r="E106" s="5">
        <v>0</v>
      </c>
      <c r="F106" s="5">
        <v>0</v>
      </c>
      <c r="G106" s="407">
        <v>7.74</v>
      </c>
      <c r="H106" s="184">
        <v>1992</v>
      </c>
    </row>
    <row r="107" spans="2:8">
      <c r="B107" s="176" t="s">
        <v>237</v>
      </c>
      <c r="C107" s="5">
        <v>11.11</v>
      </c>
      <c r="D107" s="5">
        <v>0</v>
      </c>
      <c r="E107" s="5">
        <v>0</v>
      </c>
      <c r="F107" s="5">
        <v>0</v>
      </c>
      <c r="G107" s="407">
        <v>11.11</v>
      </c>
      <c r="H107" s="184">
        <v>1996</v>
      </c>
    </row>
    <row r="108" spans="2:8">
      <c r="B108" s="176" t="s">
        <v>239</v>
      </c>
      <c r="C108" s="5">
        <v>11.7</v>
      </c>
      <c r="D108" s="5">
        <v>2.52</v>
      </c>
      <c r="E108" s="5">
        <v>0.26</v>
      </c>
      <c r="F108" s="5">
        <v>0</v>
      </c>
      <c r="G108" s="407">
        <v>14.71</v>
      </c>
      <c r="H108" s="184">
        <v>1983</v>
      </c>
    </row>
    <row r="109" spans="2:8">
      <c r="B109" s="176" t="s">
        <v>241</v>
      </c>
      <c r="C109" s="5">
        <v>0.33</v>
      </c>
      <c r="D109" s="5">
        <v>0.02</v>
      </c>
      <c r="E109" s="5">
        <v>0.01</v>
      </c>
      <c r="F109" s="5">
        <v>0</v>
      </c>
      <c r="G109" s="407">
        <v>0.37</v>
      </c>
      <c r="H109" s="184">
        <v>2007</v>
      </c>
    </row>
    <row r="110" spans="2:8">
      <c r="B110" s="176" t="s">
        <v>337</v>
      </c>
      <c r="C110" s="5">
        <v>7.0000000000000007E-2</v>
      </c>
      <c r="D110" s="5">
        <v>0.06</v>
      </c>
      <c r="E110" s="5">
        <v>0</v>
      </c>
      <c r="F110" s="5">
        <v>0</v>
      </c>
      <c r="G110" s="407">
        <v>0.13</v>
      </c>
      <c r="H110" s="184">
        <v>1977</v>
      </c>
    </row>
    <row r="111" spans="2:8">
      <c r="B111" s="176" t="s">
        <v>244</v>
      </c>
      <c r="C111" s="5">
        <v>26.6</v>
      </c>
      <c r="D111" s="5">
        <v>11.14</v>
      </c>
      <c r="E111" s="5">
        <v>1.29</v>
      </c>
      <c r="F111" s="5">
        <v>0</v>
      </c>
      <c r="G111" s="407">
        <v>40.200000000000003</v>
      </c>
      <c r="H111" s="184">
        <v>1970</v>
      </c>
    </row>
    <row r="112" spans="2:8">
      <c r="B112" s="176" t="s">
        <v>245</v>
      </c>
      <c r="C112" s="5">
        <v>65.91</v>
      </c>
      <c r="D112" s="5">
        <v>4.82</v>
      </c>
      <c r="E112" s="5">
        <v>1.82</v>
      </c>
      <c r="F112" s="5">
        <v>0</v>
      </c>
      <c r="G112" s="407">
        <v>74.2</v>
      </c>
      <c r="H112" s="184">
        <v>1987</v>
      </c>
    </row>
    <row r="113" spans="2:8">
      <c r="B113" s="176" t="s">
        <v>247</v>
      </c>
      <c r="C113" s="5">
        <v>4.09</v>
      </c>
      <c r="D113" s="5">
        <v>0</v>
      </c>
      <c r="E113" s="5">
        <v>0</v>
      </c>
      <c r="F113" s="5">
        <v>0</v>
      </c>
      <c r="G113" s="407">
        <v>4.09</v>
      </c>
      <c r="H113" s="184">
        <v>1986</v>
      </c>
    </row>
    <row r="114" spans="2:8" ht="13.8">
      <c r="B114" s="176" t="s">
        <v>338</v>
      </c>
      <c r="C114" s="5">
        <v>292.86</v>
      </c>
      <c r="D114" s="5">
        <v>831.34</v>
      </c>
      <c r="E114" s="5">
        <v>12.82</v>
      </c>
      <c r="F114" s="5">
        <v>1.52</v>
      </c>
      <c r="G114" s="407">
        <v>1150.08</v>
      </c>
      <c r="H114" s="184">
        <v>1979</v>
      </c>
    </row>
    <row r="115" spans="2:8">
      <c r="B115" s="176" t="s">
        <v>250</v>
      </c>
      <c r="C115" s="5">
        <v>1.68</v>
      </c>
      <c r="D115" s="5">
        <v>3.72</v>
      </c>
      <c r="E115" s="5">
        <v>0</v>
      </c>
      <c r="F115" s="5">
        <v>0</v>
      </c>
      <c r="G115" s="407">
        <v>5.39</v>
      </c>
      <c r="H115" s="184">
        <v>1990</v>
      </c>
    </row>
    <row r="116" spans="2:8">
      <c r="B116" s="176" t="s">
        <v>252</v>
      </c>
      <c r="C116" s="5">
        <v>3.47</v>
      </c>
      <c r="D116" s="5">
        <v>18.829999999999998</v>
      </c>
      <c r="E116" s="5">
        <v>0.14000000000000001</v>
      </c>
      <c r="F116" s="5">
        <v>0</v>
      </c>
      <c r="G116" s="407">
        <v>22.56</v>
      </c>
      <c r="H116" s="184">
        <v>1995</v>
      </c>
    </row>
    <row r="117" spans="2:8">
      <c r="B117" s="176" t="s">
        <v>253</v>
      </c>
      <c r="C117" s="5">
        <v>33.520000000000003</v>
      </c>
      <c r="D117" s="5">
        <v>26.68</v>
      </c>
      <c r="E117" s="5">
        <v>4.45</v>
      </c>
      <c r="F117" s="5">
        <v>0</v>
      </c>
      <c r="G117" s="407">
        <v>68.650000000000006</v>
      </c>
      <c r="H117" s="184">
        <v>1983</v>
      </c>
    </row>
    <row r="118" spans="2:8">
      <c r="B118" s="176" t="s">
        <v>256</v>
      </c>
      <c r="C118" s="5">
        <v>77.05</v>
      </c>
      <c r="D118" s="5">
        <v>3.85</v>
      </c>
      <c r="E118" s="5">
        <v>3.01</v>
      </c>
      <c r="F118" s="5">
        <v>0</v>
      </c>
      <c r="G118" s="407">
        <v>86.61</v>
      </c>
      <c r="H118" s="184">
        <v>1976</v>
      </c>
    </row>
    <row r="119" spans="2:8">
      <c r="B119" s="176" t="s">
        <v>258</v>
      </c>
      <c r="C119" s="5">
        <v>7.87</v>
      </c>
      <c r="D119" s="5">
        <v>0.28999999999999998</v>
      </c>
      <c r="E119" s="5">
        <v>0.04</v>
      </c>
      <c r="F119" s="5">
        <v>0</v>
      </c>
      <c r="G119" s="407">
        <v>8.2200000000000006</v>
      </c>
      <c r="H119" s="184">
        <v>2000</v>
      </c>
    </row>
    <row r="120" spans="2:8">
      <c r="B120" s="176" t="s">
        <v>259</v>
      </c>
      <c r="C120" s="5">
        <v>0.82</v>
      </c>
      <c r="D120" s="5">
        <v>0.92</v>
      </c>
      <c r="E120" s="5">
        <v>0.15</v>
      </c>
      <c r="F120" s="5">
        <v>0</v>
      </c>
      <c r="G120" s="407">
        <v>2.02</v>
      </c>
      <c r="H120" s="184">
        <v>1982</v>
      </c>
    </row>
    <row r="121" spans="2:8">
      <c r="B121" s="176" t="s">
        <v>260</v>
      </c>
      <c r="C121" s="5">
        <v>1.89</v>
      </c>
      <c r="D121" s="5">
        <v>13.39</v>
      </c>
      <c r="E121" s="5">
        <v>0.13</v>
      </c>
      <c r="F121" s="5">
        <v>0</v>
      </c>
      <c r="G121" s="407">
        <v>15.52</v>
      </c>
      <c r="H121" s="184">
        <v>1985</v>
      </c>
    </row>
    <row r="122" spans="2:8">
      <c r="B122" s="176" t="s">
        <v>261</v>
      </c>
      <c r="C122" s="5">
        <v>126.69</v>
      </c>
      <c r="D122" s="5">
        <v>24.42</v>
      </c>
      <c r="E122" s="5">
        <v>5.17</v>
      </c>
      <c r="F122" s="5">
        <v>0</v>
      </c>
      <c r="G122" s="407">
        <v>160.91999999999999</v>
      </c>
      <c r="H122" s="184">
        <v>1975</v>
      </c>
    </row>
    <row r="123" spans="2:8">
      <c r="B123" s="176" t="s">
        <v>262</v>
      </c>
      <c r="C123" s="5">
        <v>9.0500000000000007</v>
      </c>
      <c r="D123" s="5">
        <v>18.37</v>
      </c>
      <c r="E123" s="5">
        <v>4.75</v>
      </c>
      <c r="F123" s="5">
        <v>0</v>
      </c>
      <c r="G123" s="407">
        <v>36.450000000000003</v>
      </c>
      <c r="H123" s="184">
        <v>1981</v>
      </c>
    </row>
    <row r="124" spans="2:8">
      <c r="B124" s="176" t="s">
        <v>265</v>
      </c>
      <c r="C124" s="5">
        <v>68.31</v>
      </c>
      <c r="D124" s="5">
        <v>1.71</v>
      </c>
      <c r="E124" s="5">
        <v>1.39</v>
      </c>
      <c r="F124" s="5">
        <v>0</v>
      </c>
      <c r="G124" s="407">
        <v>72.66</v>
      </c>
      <c r="H124" s="184">
        <v>1986</v>
      </c>
    </row>
    <row r="125" spans="2:8">
      <c r="B125" s="176" t="s">
        <v>266</v>
      </c>
      <c r="C125" s="5">
        <v>13.68</v>
      </c>
      <c r="D125" s="5">
        <v>0</v>
      </c>
      <c r="E125" s="5">
        <v>0</v>
      </c>
      <c r="F125" s="5">
        <v>0</v>
      </c>
      <c r="G125" s="407">
        <v>13.68</v>
      </c>
      <c r="H125" s="184">
        <v>2003</v>
      </c>
    </row>
    <row r="126" spans="2:8">
      <c r="B126" s="176" t="s">
        <v>268</v>
      </c>
      <c r="C126" s="5">
        <v>38.659999999999997</v>
      </c>
      <c r="D126" s="5">
        <v>44.85</v>
      </c>
      <c r="E126" s="5">
        <v>5.24</v>
      </c>
      <c r="F126" s="5">
        <v>0</v>
      </c>
      <c r="G126" s="407">
        <v>93.46</v>
      </c>
      <c r="H126" s="184">
        <v>1986</v>
      </c>
    </row>
    <row r="127" spans="2:8">
      <c r="B127" s="176" t="s">
        <v>270</v>
      </c>
      <c r="C127" s="5">
        <v>2.69</v>
      </c>
      <c r="D127" s="5">
        <v>5.44</v>
      </c>
      <c r="E127" s="5">
        <v>0.76</v>
      </c>
      <c r="F127" s="5">
        <v>0</v>
      </c>
      <c r="G127" s="407">
        <v>9.57</v>
      </c>
      <c r="H127" s="184">
        <v>2008</v>
      </c>
    </row>
    <row r="128" spans="2:8">
      <c r="B128" s="176" t="s">
        <v>271</v>
      </c>
      <c r="C128" s="5">
        <v>11.89</v>
      </c>
      <c r="D128" s="5">
        <v>1.56</v>
      </c>
      <c r="E128" s="5">
        <v>0</v>
      </c>
      <c r="F128" s="5">
        <v>0</v>
      </c>
      <c r="G128" s="407">
        <v>13.46</v>
      </c>
      <c r="H128" s="184">
        <v>1994</v>
      </c>
    </row>
    <row r="129" spans="2:8">
      <c r="B129" s="176" t="s">
        <v>272</v>
      </c>
      <c r="C129" s="5">
        <v>9.5399999999999991</v>
      </c>
      <c r="D129" s="5">
        <v>0</v>
      </c>
      <c r="E129" s="5">
        <v>0</v>
      </c>
      <c r="F129" s="5">
        <v>0</v>
      </c>
      <c r="G129" s="407">
        <v>9.5399999999999991</v>
      </c>
      <c r="H129" s="184">
        <v>1987</v>
      </c>
    </row>
    <row r="130" spans="2:8">
      <c r="B130" s="176" t="s">
        <v>273</v>
      </c>
      <c r="C130" s="5">
        <v>0.19</v>
      </c>
      <c r="D130" s="5">
        <v>1.83</v>
      </c>
      <c r="E130" s="5">
        <v>0.14000000000000001</v>
      </c>
      <c r="F130" s="5">
        <v>0</v>
      </c>
      <c r="G130" s="407">
        <v>2.29</v>
      </c>
      <c r="H130" s="184">
        <v>2012</v>
      </c>
    </row>
    <row r="131" spans="2:8" ht="12.6" thickBot="1">
      <c r="B131" s="176" t="s">
        <v>276</v>
      </c>
      <c r="C131" s="5">
        <v>103.99</v>
      </c>
      <c r="D131" s="5">
        <v>214.51</v>
      </c>
      <c r="E131" s="5">
        <v>38.22</v>
      </c>
      <c r="F131" s="5">
        <v>17.11</v>
      </c>
      <c r="G131" s="407">
        <v>408.23</v>
      </c>
      <c r="H131" s="177">
        <v>1981</v>
      </c>
    </row>
    <row r="132" spans="2:8" ht="48.6">
      <c r="B132" s="68" t="s">
        <v>339</v>
      </c>
      <c r="C132" s="408">
        <v>4602.59</v>
      </c>
      <c r="D132" s="409">
        <v>2718.47</v>
      </c>
      <c r="E132" s="409">
        <v>250.51</v>
      </c>
      <c r="F132" s="409">
        <v>118.94</v>
      </c>
      <c r="G132" s="409">
        <v>7915.97</v>
      </c>
      <c r="H132" s="122"/>
    </row>
    <row r="133" spans="2:8" ht="24.9" thickBot="1">
      <c r="B133" s="46" t="s">
        <v>340</v>
      </c>
      <c r="C133" s="410">
        <v>4833.9399999999996</v>
      </c>
      <c r="D133" s="411">
        <v>3041.46</v>
      </c>
      <c r="E133" s="411">
        <v>259.60000000000002</v>
      </c>
      <c r="F133" s="411">
        <v>120.03</v>
      </c>
      <c r="G133" s="411">
        <v>8488.6299999999992</v>
      </c>
      <c r="H133" s="123"/>
    </row>
    <row r="134" spans="2:8" ht="12.9">
      <c r="D134" s="84"/>
      <c r="E134" s="84"/>
      <c r="F134" s="84"/>
      <c r="G134" s="84"/>
      <c r="H134" s="187"/>
    </row>
    <row r="135" spans="2:8" ht="12.9">
      <c r="D135" s="84"/>
      <c r="E135" s="84"/>
      <c r="F135" s="84"/>
      <c r="G135" s="84"/>
      <c r="H135" s="187"/>
    </row>
    <row r="136" spans="2:8">
      <c r="B136" s="80" t="s">
        <v>52</v>
      </c>
      <c r="H136" s="188"/>
    </row>
    <row r="137" spans="2:8" ht="13.8">
      <c r="B137" s="180" t="s">
        <v>341</v>
      </c>
    </row>
    <row r="138" spans="2:8">
      <c r="B138" s="180" t="s">
        <v>342</v>
      </c>
    </row>
    <row r="139" spans="2:8">
      <c r="B139" s="180" t="s">
        <v>343</v>
      </c>
    </row>
    <row r="140" spans="2:8">
      <c r="B140" s="180" t="s">
        <v>344</v>
      </c>
    </row>
    <row r="141" spans="2:8">
      <c r="B141" s="180" t="s">
        <v>345</v>
      </c>
    </row>
    <row r="142" spans="2:8">
      <c r="B142" s="180" t="s">
        <v>346</v>
      </c>
    </row>
    <row r="143" spans="2:8">
      <c r="B143" s="84" t="s">
        <v>347</v>
      </c>
    </row>
    <row r="145" spans="2:2">
      <c r="B145" s="1"/>
    </row>
    <row r="146" spans="2:2">
      <c r="B146" s="73" t="s">
        <v>348</v>
      </c>
    </row>
    <row r="147" spans="2:2" ht="13.2">
      <c r="B147" s="127" t="s">
        <v>106</v>
      </c>
    </row>
    <row r="148" spans="2:2">
      <c r="B148" s="127" t="s">
        <v>349</v>
      </c>
    </row>
    <row r="149" spans="2:2">
      <c r="B149" s="127" t="s">
        <v>350</v>
      </c>
    </row>
    <row r="150" spans="2:2">
      <c r="B150" s="127" t="s">
        <v>351</v>
      </c>
    </row>
    <row r="151" spans="2:2">
      <c r="B151" s="127" t="s">
        <v>352</v>
      </c>
    </row>
    <row r="152" spans="2:2">
      <c r="B152" s="127" t="s">
        <v>353</v>
      </c>
    </row>
    <row r="153" spans="2:2">
      <c r="B153" s="127" t="s">
        <v>354</v>
      </c>
    </row>
  </sheetData>
  <mergeCells count="1">
    <mergeCell ref="B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D87B0-4052-4DE2-8FE7-3760C75A9D96}">
  <sheetPr>
    <tabColor theme="0"/>
  </sheetPr>
  <dimension ref="A1:L125"/>
  <sheetViews>
    <sheetView topLeftCell="A65" zoomScaleNormal="100" workbookViewId="0">
      <selection activeCell="A125" sqref="A125"/>
    </sheetView>
  </sheetViews>
  <sheetFormatPr baseColWidth="10" defaultColWidth="11.41796875" defaultRowHeight="11.4"/>
  <cols>
    <col min="1" max="1" width="25.83984375" style="6" customWidth="1"/>
    <col min="2" max="3" width="8.578125" style="6" customWidth="1"/>
    <col min="4" max="4" width="9" style="6" customWidth="1"/>
    <col min="5" max="5" width="10.68359375" style="6" customWidth="1"/>
    <col min="6" max="6" width="9.26171875" style="6" customWidth="1"/>
    <col min="7" max="8" width="9.15625" style="6" customWidth="1"/>
    <col min="9" max="9" width="9" style="6" customWidth="1"/>
    <col min="10" max="10" width="11" style="6" customWidth="1"/>
    <col min="11" max="11" width="11.26171875" style="6" customWidth="1"/>
    <col min="12" max="16384" width="11.41796875" style="6"/>
  </cols>
  <sheetData>
    <row r="1" spans="1:12" ht="85.5" customHeight="1" thickBot="1">
      <c r="A1" s="483" t="s">
        <v>355</v>
      </c>
      <c r="B1" s="483"/>
      <c r="C1" s="483"/>
      <c r="D1" s="483"/>
      <c r="E1" s="483"/>
      <c r="F1" s="483"/>
      <c r="G1" s="483"/>
      <c r="H1" s="483"/>
    </row>
    <row r="2" spans="1:12" ht="26.25" customHeight="1">
      <c r="A2" s="484" t="s">
        <v>356</v>
      </c>
      <c r="B2" s="485"/>
      <c r="C2" s="485"/>
      <c r="D2" s="485"/>
      <c r="E2" s="485"/>
      <c r="F2" s="486"/>
      <c r="G2" s="487" t="s">
        <v>357</v>
      </c>
      <c r="H2" s="488"/>
      <c r="I2" s="488"/>
      <c r="J2" s="488"/>
      <c r="K2" s="489"/>
    </row>
    <row r="3" spans="1:12" ht="26.4">
      <c r="A3" s="45" t="s">
        <v>358</v>
      </c>
      <c r="B3" s="41" t="s">
        <v>359</v>
      </c>
      <c r="C3" s="41" t="s">
        <v>360</v>
      </c>
      <c r="D3" s="41" t="s">
        <v>361</v>
      </c>
      <c r="E3" s="41" t="s">
        <v>362</v>
      </c>
      <c r="F3" s="126" t="s">
        <v>363</v>
      </c>
      <c r="G3" s="41" t="s">
        <v>359</v>
      </c>
      <c r="H3" s="41" t="s">
        <v>360</v>
      </c>
      <c r="I3" s="41" t="s">
        <v>361</v>
      </c>
      <c r="J3" s="41" t="s">
        <v>362</v>
      </c>
      <c r="K3" s="42" t="s">
        <v>364</v>
      </c>
    </row>
    <row r="4" spans="1:12" ht="26.7" thickBot="1">
      <c r="A4" s="343"/>
      <c r="B4" s="344" t="s">
        <v>365</v>
      </c>
      <c r="C4" s="344" t="s">
        <v>366</v>
      </c>
      <c r="D4" s="344" t="s">
        <v>367</v>
      </c>
      <c r="E4" s="344" t="s">
        <v>365</v>
      </c>
      <c r="F4" s="344" t="s">
        <v>365</v>
      </c>
      <c r="G4" s="43" t="s">
        <v>365</v>
      </c>
      <c r="H4" s="43" t="s">
        <v>366</v>
      </c>
      <c r="I4" s="43" t="s">
        <v>367</v>
      </c>
      <c r="J4" s="43" t="s">
        <v>365</v>
      </c>
      <c r="K4" s="44" t="s">
        <v>365</v>
      </c>
    </row>
    <row r="5" spans="1:12" ht="14.4">
      <c r="A5" s="351" t="s">
        <v>119</v>
      </c>
      <c r="B5" s="357">
        <v>0</v>
      </c>
      <c r="C5" s="345">
        <v>61.33</v>
      </c>
      <c r="D5" s="345">
        <v>0</v>
      </c>
      <c r="E5" s="345">
        <v>1.18</v>
      </c>
      <c r="F5" s="346">
        <v>62.5</v>
      </c>
      <c r="G5" s="347">
        <v>0</v>
      </c>
      <c r="H5" s="347">
        <v>20.74</v>
      </c>
      <c r="I5" s="347">
        <v>0</v>
      </c>
      <c r="J5" s="347">
        <v>0.3</v>
      </c>
      <c r="K5" s="352">
        <v>21.05</v>
      </c>
      <c r="L5" s="4"/>
    </row>
    <row r="6" spans="1:12" ht="14.4">
      <c r="A6" s="353" t="s">
        <v>121</v>
      </c>
      <c r="B6" s="358">
        <v>2.62</v>
      </c>
      <c r="C6" s="347">
        <v>11.99</v>
      </c>
      <c r="D6" s="347">
        <v>1.84</v>
      </c>
      <c r="E6" s="347">
        <v>0</v>
      </c>
      <c r="F6" s="348">
        <v>18.11</v>
      </c>
      <c r="G6" s="347">
        <v>0.33</v>
      </c>
      <c r="H6" s="347">
        <v>3</v>
      </c>
      <c r="I6" s="347">
        <v>0.41</v>
      </c>
      <c r="J6" s="347">
        <v>0</v>
      </c>
      <c r="K6" s="352">
        <v>4.1100000000000003</v>
      </c>
      <c r="L6" s="4"/>
    </row>
    <row r="7" spans="1:12" ht="16.5">
      <c r="A7" s="353" t="s">
        <v>368</v>
      </c>
      <c r="B7" s="358">
        <v>1.55</v>
      </c>
      <c r="C7" s="347">
        <v>4.1500000000000004</v>
      </c>
      <c r="D7" s="347">
        <v>0.59</v>
      </c>
      <c r="E7" s="347">
        <v>0</v>
      </c>
      <c r="F7" s="348">
        <v>6.82</v>
      </c>
      <c r="G7" s="347">
        <v>1.55</v>
      </c>
      <c r="H7" s="347">
        <v>4.1500000000000004</v>
      </c>
      <c r="I7" s="347">
        <v>0.59</v>
      </c>
      <c r="J7" s="347">
        <v>0</v>
      </c>
      <c r="K7" s="352">
        <v>6.82</v>
      </c>
      <c r="L7" s="4"/>
    </row>
    <row r="8" spans="1:12" ht="14.4">
      <c r="A8" s="353" t="s">
        <v>126</v>
      </c>
      <c r="B8" s="358">
        <v>62.78</v>
      </c>
      <c r="C8" s="347">
        <v>17.190000000000001</v>
      </c>
      <c r="D8" s="347">
        <v>0</v>
      </c>
      <c r="E8" s="347">
        <v>0</v>
      </c>
      <c r="F8" s="348">
        <v>79.97</v>
      </c>
      <c r="G8" s="347">
        <v>11.5</v>
      </c>
      <c r="H8" s="347">
        <v>8.85</v>
      </c>
      <c r="I8" s="347">
        <v>0</v>
      </c>
      <c r="J8" s="347">
        <v>0</v>
      </c>
      <c r="K8" s="352">
        <v>20.350000000000001</v>
      </c>
      <c r="L8" s="4"/>
    </row>
    <row r="9" spans="1:12" ht="14.4">
      <c r="A9" s="353" t="s">
        <v>127</v>
      </c>
      <c r="B9" s="358">
        <v>102.33</v>
      </c>
      <c r="C9" s="347">
        <v>2.63</v>
      </c>
      <c r="D9" s="347">
        <v>0</v>
      </c>
      <c r="E9" s="347">
        <v>0</v>
      </c>
      <c r="F9" s="348">
        <v>104.97</v>
      </c>
      <c r="G9" s="347">
        <v>27.36</v>
      </c>
      <c r="H9" s="347">
        <v>0.68</v>
      </c>
      <c r="I9" s="347">
        <v>0</v>
      </c>
      <c r="J9" s="347">
        <v>0</v>
      </c>
      <c r="K9" s="352">
        <v>28.04</v>
      </c>
      <c r="L9" s="4"/>
    </row>
    <row r="10" spans="1:12" ht="14.4">
      <c r="A10" s="353" t="s">
        <v>130</v>
      </c>
      <c r="B10" s="358">
        <v>4.12</v>
      </c>
      <c r="C10" s="347">
        <v>1.3</v>
      </c>
      <c r="D10" s="347">
        <v>0.71</v>
      </c>
      <c r="E10" s="347">
        <v>0</v>
      </c>
      <c r="F10" s="348">
        <v>6.76</v>
      </c>
      <c r="G10" s="347">
        <v>3.78</v>
      </c>
      <c r="H10" s="347">
        <v>1.23</v>
      </c>
      <c r="I10" s="347">
        <v>0.68</v>
      </c>
      <c r="J10" s="347">
        <v>0</v>
      </c>
      <c r="K10" s="352">
        <v>6.31</v>
      </c>
      <c r="L10" s="4"/>
    </row>
    <row r="11" spans="1:12" ht="16.5">
      <c r="A11" s="353" t="s">
        <v>369</v>
      </c>
      <c r="B11" s="358">
        <v>1.53</v>
      </c>
      <c r="C11" s="347">
        <v>4.58</v>
      </c>
      <c r="D11" s="347">
        <v>0.74</v>
      </c>
      <c r="E11" s="347">
        <v>0</v>
      </c>
      <c r="F11" s="348">
        <v>7.52</v>
      </c>
      <c r="G11" s="347">
        <v>1.52</v>
      </c>
      <c r="H11" s="347">
        <v>4.58</v>
      </c>
      <c r="I11" s="347">
        <v>0.74</v>
      </c>
      <c r="J11" s="347">
        <v>0</v>
      </c>
      <c r="K11" s="352">
        <v>7.51</v>
      </c>
      <c r="L11" s="4"/>
    </row>
    <row r="12" spans="1:12" ht="14.4">
      <c r="A12" s="353" t="s">
        <v>134</v>
      </c>
      <c r="B12" s="358">
        <v>0.81</v>
      </c>
      <c r="C12" s="347">
        <v>0</v>
      </c>
      <c r="D12" s="347">
        <v>0.02</v>
      </c>
      <c r="E12" s="347">
        <v>0</v>
      </c>
      <c r="F12" s="348">
        <v>0.84</v>
      </c>
      <c r="G12" s="347">
        <v>0.03</v>
      </c>
      <c r="H12" s="347">
        <v>0</v>
      </c>
      <c r="I12" s="347">
        <v>0</v>
      </c>
      <c r="J12" s="347">
        <v>0</v>
      </c>
      <c r="K12" s="352">
        <v>0.04</v>
      </c>
      <c r="L12" s="4"/>
    </row>
    <row r="13" spans="1:12" ht="14.4">
      <c r="A13" s="353" t="s">
        <v>136</v>
      </c>
      <c r="B13" s="358">
        <v>62.53</v>
      </c>
      <c r="C13" s="347">
        <v>4.71</v>
      </c>
      <c r="D13" s="347">
        <v>1.5</v>
      </c>
      <c r="E13" s="347">
        <v>0</v>
      </c>
      <c r="F13" s="348">
        <v>70.09</v>
      </c>
      <c r="G13" s="347">
        <v>1.7</v>
      </c>
      <c r="H13" s="347">
        <v>0.35</v>
      </c>
      <c r="I13" s="347">
        <v>7.0000000000000007E-2</v>
      </c>
      <c r="J13" s="347">
        <v>0</v>
      </c>
      <c r="K13" s="352">
        <v>2.1800000000000002</v>
      </c>
      <c r="L13" s="4"/>
    </row>
    <row r="14" spans="1:12" ht="14.4">
      <c r="A14" s="353" t="s">
        <v>138</v>
      </c>
      <c r="B14" s="358">
        <v>30.46</v>
      </c>
      <c r="C14" s="347">
        <v>0</v>
      </c>
      <c r="D14" s="347">
        <v>0</v>
      </c>
      <c r="E14" s="347">
        <v>0</v>
      </c>
      <c r="F14" s="348">
        <v>30.46</v>
      </c>
      <c r="G14" s="347">
        <v>30.24</v>
      </c>
      <c r="H14" s="347">
        <v>0</v>
      </c>
      <c r="I14" s="347">
        <v>0</v>
      </c>
      <c r="J14" s="347">
        <v>0</v>
      </c>
      <c r="K14" s="352">
        <v>30.24</v>
      </c>
      <c r="L14" s="4"/>
    </row>
    <row r="15" spans="1:12" ht="14.4">
      <c r="A15" s="353" t="s">
        <v>139</v>
      </c>
      <c r="B15" s="358">
        <v>0.94</v>
      </c>
      <c r="C15" s="347">
        <v>0.54</v>
      </c>
      <c r="D15" s="347">
        <v>0.04</v>
      </c>
      <c r="E15" s="347">
        <v>0</v>
      </c>
      <c r="F15" s="348">
        <v>1.55</v>
      </c>
      <c r="G15" s="347">
        <v>0.05</v>
      </c>
      <c r="H15" s="347">
        <v>0.06</v>
      </c>
      <c r="I15" s="347">
        <v>0</v>
      </c>
      <c r="J15" s="347">
        <v>0</v>
      </c>
      <c r="K15" s="352">
        <v>0.13</v>
      </c>
      <c r="L15" s="4"/>
    </row>
    <row r="16" spans="1:12" ht="14.4">
      <c r="A16" s="353" t="s">
        <v>141</v>
      </c>
      <c r="B16" s="358">
        <v>4.9400000000000004</v>
      </c>
      <c r="C16" s="347">
        <v>0.37</v>
      </c>
      <c r="D16" s="347">
        <v>0</v>
      </c>
      <c r="E16" s="347">
        <v>0</v>
      </c>
      <c r="F16" s="348">
        <v>5.31</v>
      </c>
      <c r="G16" s="347">
        <v>1.45</v>
      </c>
      <c r="H16" s="347">
        <v>0.09</v>
      </c>
      <c r="I16" s="347">
        <v>0</v>
      </c>
      <c r="J16" s="347">
        <v>0</v>
      </c>
      <c r="K16" s="352">
        <v>1.54</v>
      </c>
      <c r="L16" s="4"/>
    </row>
    <row r="17" spans="1:12" ht="14.4">
      <c r="A17" s="353" t="s">
        <v>142</v>
      </c>
      <c r="B17" s="358">
        <v>153.71</v>
      </c>
      <c r="C17" s="347">
        <v>3.67</v>
      </c>
      <c r="D17" s="347">
        <v>2.9</v>
      </c>
      <c r="E17" s="347">
        <v>0</v>
      </c>
      <c r="F17" s="348">
        <v>162.87</v>
      </c>
      <c r="G17" s="347">
        <v>8.4</v>
      </c>
      <c r="H17" s="347">
        <v>1.94</v>
      </c>
      <c r="I17" s="347">
        <v>0.24</v>
      </c>
      <c r="J17" s="347">
        <v>0</v>
      </c>
      <c r="K17" s="352">
        <v>10.79</v>
      </c>
      <c r="L17" s="4"/>
    </row>
    <row r="18" spans="1:12" ht="14.4">
      <c r="A18" s="353" t="s">
        <v>144</v>
      </c>
      <c r="B18" s="358">
        <v>3.48</v>
      </c>
      <c r="C18" s="347">
        <v>4.58</v>
      </c>
      <c r="D18" s="347">
        <v>0.56000000000000005</v>
      </c>
      <c r="E18" s="347">
        <v>0</v>
      </c>
      <c r="F18" s="348">
        <v>9.1199999999999992</v>
      </c>
      <c r="G18" s="347">
        <v>0.9</v>
      </c>
      <c r="H18" s="347">
        <v>3.21</v>
      </c>
      <c r="I18" s="347">
        <v>0.39</v>
      </c>
      <c r="J18" s="347">
        <v>0</v>
      </c>
      <c r="K18" s="352">
        <v>4.8600000000000003</v>
      </c>
      <c r="L18" s="4"/>
    </row>
    <row r="19" spans="1:12" ht="16.5">
      <c r="A19" s="353" t="s">
        <v>370</v>
      </c>
      <c r="B19" s="358">
        <v>0.88</v>
      </c>
      <c r="C19" s="347">
        <v>31.09</v>
      </c>
      <c r="D19" s="347">
        <v>0</v>
      </c>
      <c r="E19" s="347">
        <v>0.75</v>
      </c>
      <c r="F19" s="348">
        <v>32.72</v>
      </c>
      <c r="G19" s="347">
        <v>0.87</v>
      </c>
      <c r="H19" s="347">
        <v>30.37</v>
      </c>
      <c r="I19" s="347">
        <v>0</v>
      </c>
      <c r="J19" s="347">
        <v>0.73</v>
      </c>
      <c r="K19" s="352">
        <v>31.97</v>
      </c>
      <c r="L19" s="4"/>
    </row>
    <row r="20" spans="1:12" ht="14.4">
      <c r="A20" s="353" t="s">
        <v>148</v>
      </c>
      <c r="B20" s="358">
        <v>54.2</v>
      </c>
      <c r="C20" s="347">
        <v>5.24</v>
      </c>
      <c r="D20" s="347">
        <v>1.47</v>
      </c>
      <c r="E20" s="347">
        <v>0</v>
      </c>
      <c r="F20" s="348">
        <v>62.22</v>
      </c>
      <c r="G20" s="347">
        <v>14.35</v>
      </c>
      <c r="H20" s="347">
        <v>1.3</v>
      </c>
      <c r="I20" s="347">
        <v>0.4</v>
      </c>
      <c r="J20" s="347">
        <v>0</v>
      </c>
      <c r="K20" s="352">
        <v>16.399999999999999</v>
      </c>
      <c r="L20" s="4"/>
    </row>
    <row r="21" spans="1:12" ht="14.4">
      <c r="A21" s="353" t="s">
        <v>149</v>
      </c>
      <c r="B21" s="358">
        <v>531.49</v>
      </c>
      <c r="C21" s="347">
        <v>152.22999999999999</v>
      </c>
      <c r="D21" s="347">
        <v>15.83</v>
      </c>
      <c r="E21" s="347">
        <v>0</v>
      </c>
      <c r="F21" s="348">
        <v>713.81</v>
      </c>
      <c r="G21" s="347">
        <v>30.35</v>
      </c>
      <c r="H21" s="347">
        <v>1.95</v>
      </c>
      <c r="I21" s="347">
        <v>0.72</v>
      </c>
      <c r="J21" s="347">
        <v>0</v>
      </c>
      <c r="K21" s="352">
        <v>33.67</v>
      </c>
      <c r="L21" s="4"/>
    </row>
    <row r="22" spans="1:12" ht="14.4">
      <c r="A22" s="353" t="s">
        <v>152</v>
      </c>
      <c r="B22" s="358">
        <v>153.99</v>
      </c>
      <c r="C22" s="347">
        <v>46.91</v>
      </c>
      <c r="D22" s="347">
        <v>5.52</v>
      </c>
      <c r="E22" s="347">
        <v>0</v>
      </c>
      <c r="F22" s="348">
        <v>211.39</v>
      </c>
      <c r="G22" s="347">
        <v>27.69</v>
      </c>
      <c r="H22" s="347">
        <v>4.37</v>
      </c>
      <c r="I22" s="347">
        <v>0.84</v>
      </c>
      <c r="J22" s="347">
        <v>0</v>
      </c>
      <c r="K22" s="352">
        <v>33.65</v>
      </c>
      <c r="L22" s="4"/>
    </row>
    <row r="23" spans="1:12" ht="14.4">
      <c r="A23" s="353" t="s">
        <v>153</v>
      </c>
      <c r="B23" s="358">
        <v>12.51</v>
      </c>
      <c r="C23" s="347">
        <v>5.73</v>
      </c>
      <c r="D23" s="347">
        <v>0.67</v>
      </c>
      <c r="E23" s="347">
        <v>0</v>
      </c>
      <c r="F23" s="348">
        <v>19.510000000000002</v>
      </c>
      <c r="G23" s="347">
        <v>0.36</v>
      </c>
      <c r="H23" s="347">
        <v>0.32</v>
      </c>
      <c r="I23" s="347">
        <v>0.04</v>
      </c>
      <c r="J23" s="347">
        <v>0</v>
      </c>
      <c r="K23" s="352">
        <v>0.77</v>
      </c>
      <c r="L23" s="4"/>
    </row>
    <row r="24" spans="1:12" ht="14.4">
      <c r="A24" s="353" t="s">
        <v>154</v>
      </c>
      <c r="B24" s="358">
        <v>0.43</v>
      </c>
      <c r="C24" s="347">
        <v>0</v>
      </c>
      <c r="D24" s="347">
        <v>0</v>
      </c>
      <c r="E24" s="347">
        <v>0</v>
      </c>
      <c r="F24" s="348">
        <v>0.43</v>
      </c>
      <c r="G24" s="347">
        <v>0.01</v>
      </c>
      <c r="H24" s="347">
        <v>0</v>
      </c>
      <c r="I24" s="347">
        <v>0</v>
      </c>
      <c r="J24" s="347">
        <v>0</v>
      </c>
      <c r="K24" s="352">
        <v>0.01</v>
      </c>
      <c r="L24" s="4"/>
    </row>
    <row r="25" spans="1:12" ht="14.4">
      <c r="A25" s="353" t="s">
        <v>156</v>
      </c>
      <c r="B25" s="358">
        <v>6.44</v>
      </c>
      <c r="C25" s="347">
        <v>2.57</v>
      </c>
      <c r="D25" s="347">
        <v>0.42</v>
      </c>
      <c r="E25" s="347">
        <v>0</v>
      </c>
      <c r="F25" s="348">
        <v>9.81</v>
      </c>
      <c r="G25" s="347">
        <v>5.75</v>
      </c>
      <c r="H25" s="347">
        <v>2.5299999999999998</v>
      </c>
      <c r="I25" s="347">
        <v>0.42</v>
      </c>
      <c r="J25" s="347">
        <v>0</v>
      </c>
      <c r="K25" s="352">
        <v>9.07</v>
      </c>
      <c r="L25" s="4"/>
    </row>
    <row r="26" spans="1:12" ht="16.5">
      <c r="A26" s="353" t="s">
        <v>371</v>
      </c>
      <c r="B26" s="358">
        <v>10.07</v>
      </c>
      <c r="C26" s="347">
        <v>13.99</v>
      </c>
      <c r="D26" s="347">
        <v>0.68</v>
      </c>
      <c r="E26" s="347">
        <v>0</v>
      </c>
      <c r="F26" s="348">
        <v>25.34</v>
      </c>
      <c r="G26" s="347">
        <v>10.07</v>
      </c>
      <c r="H26" s="347">
        <v>13.99</v>
      </c>
      <c r="I26" s="347">
        <v>0.68</v>
      </c>
      <c r="J26" s="347">
        <v>0</v>
      </c>
      <c r="K26" s="352">
        <v>25.34</v>
      </c>
      <c r="L26" s="4"/>
    </row>
    <row r="27" spans="1:12" ht="14.4">
      <c r="A27" s="353" t="s">
        <v>158</v>
      </c>
      <c r="B27" s="358">
        <v>43.69</v>
      </c>
      <c r="C27" s="347">
        <v>19.510000000000002</v>
      </c>
      <c r="D27" s="347">
        <v>1.65</v>
      </c>
      <c r="E27" s="347">
        <v>0</v>
      </c>
      <c r="F27" s="348">
        <v>66.33</v>
      </c>
      <c r="G27" s="347">
        <v>2</v>
      </c>
      <c r="H27" s="347">
        <v>7.74</v>
      </c>
      <c r="I27" s="347">
        <v>0.57999999999999996</v>
      </c>
      <c r="J27" s="347">
        <v>0</v>
      </c>
      <c r="K27" s="352">
        <v>10.84</v>
      </c>
      <c r="L27" s="4"/>
    </row>
    <row r="28" spans="1:12" ht="14.4">
      <c r="A28" s="353" t="s">
        <v>160</v>
      </c>
      <c r="B28" s="358">
        <v>0.71</v>
      </c>
      <c r="C28" s="347">
        <v>0</v>
      </c>
      <c r="D28" s="347">
        <v>0</v>
      </c>
      <c r="E28" s="347">
        <v>0</v>
      </c>
      <c r="F28" s="348">
        <v>0.71</v>
      </c>
      <c r="G28" s="347">
        <v>0.02</v>
      </c>
      <c r="H28" s="347">
        <v>0</v>
      </c>
      <c r="I28" s="347">
        <v>0</v>
      </c>
      <c r="J28" s="347">
        <v>0</v>
      </c>
      <c r="K28" s="352">
        <v>0.02</v>
      </c>
      <c r="L28" s="4"/>
    </row>
    <row r="29" spans="1:12" ht="16.5">
      <c r="A29" s="353" t="s">
        <v>372</v>
      </c>
      <c r="B29" s="358">
        <v>1.25</v>
      </c>
      <c r="C29" s="347">
        <v>9.02</v>
      </c>
      <c r="D29" s="347">
        <v>0.93</v>
      </c>
      <c r="E29" s="347">
        <v>0</v>
      </c>
      <c r="F29" s="348">
        <v>12.03</v>
      </c>
      <c r="G29" s="347">
        <v>1.25</v>
      </c>
      <c r="H29" s="347">
        <v>9.02</v>
      </c>
      <c r="I29" s="347">
        <v>0.93</v>
      </c>
      <c r="J29" s="347">
        <v>0</v>
      </c>
      <c r="K29" s="352">
        <v>12.03</v>
      </c>
      <c r="L29" s="4"/>
    </row>
    <row r="30" spans="1:12" ht="16.5">
      <c r="A30" s="353" t="s">
        <v>373</v>
      </c>
      <c r="B30" s="358">
        <v>3.34</v>
      </c>
      <c r="C30" s="347">
        <v>1.39</v>
      </c>
      <c r="D30" s="347">
        <v>0.35</v>
      </c>
      <c r="E30" s="347">
        <v>0</v>
      </c>
      <c r="F30" s="348">
        <v>5.4</v>
      </c>
      <c r="G30" s="347">
        <v>0.38</v>
      </c>
      <c r="H30" s="347">
        <v>0.43</v>
      </c>
      <c r="I30" s="347">
        <v>0.16</v>
      </c>
      <c r="J30" s="347">
        <v>0</v>
      </c>
      <c r="K30" s="352">
        <v>1.1000000000000001</v>
      </c>
      <c r="L30" s="4"/>
    </row>
    <row r="31" spans="1:12" ht="14.4">
      <c r="A31" s="353" t="s">
        <v>164</v>
      </c>
      <c r="B31" s="358">
        <v>10.050000000000001</v>
      </c>
      <c r="C31" s="347">
        <v>18.46</v>
      </c>
      <c r="D31" s="347">
        <v>0.85</v>
      </c>
      <c r="E31" s="347">
        <v>0</v>
      </c>
      <c r="F31" s="348">
        <v>30.12</v>
      </c>
      <c r="G31" s="347">
        <v>2.0299999999999998</v>
      </c>
      <c r="H31" s="347">
        <v>10.08</v>
      </c>
      <c r="I31" s="347">
        <v>0.18</v>
      </c>
      <c r="J31" s="347">
        <v>0</v>
      </c>
      <c r="K31" s="352">
        <v>12.46</v>
      </c>
      <c r="L31" s="4"/>
    </row>
    <row r="32" spans="1:12" ht="14.4">
      <c r="A32" s="353" t="s">
        <v>165</v>
      </c>
      <c r="B32" s="358">
        <v>15.55</v>
      </c>
      <c r="C32" s="347">
        <v>45.16</v>
      </c>
      <c r="D32" s="347">
        <v>10.199999999999999</v>
      </c>
      <c r="E32" s="347">
        <v>0</v>
      </c>
      <c r="F32" s="348">
        <v>80.09</v>
      </c>
      <c r="G32" s="347">
        <v>0.33</v>
      </c>
      <c r="H32" s="347">
        <v>5.33</v>
      </c>
      <c r="I32" s="347">
        <v>0.65</v>
      </c>
      <c r="J32" s="347">
        <v>0</v>
      </c>
      <c r="K32" s="352">
        <v>6.89</v>
      </c>
      <c r="L32" s="4"/>
    </row>
    <row r="33" spans="1:12" ht="14.4">
      <c r="A33" s="353" t="s">
        <v>166</v>
      </c>
      <c r="B33" s="358">
        <v>31.3</v>
      </c>
      <c r="C33" s="347">
        <v>0</v>
      </c>
      <c r="D33" s="347">
        <v>0</v>
      </c>
      <c r="E33" s="347">
        <v>0</v>
      </c>
      <c r="F33" s="348">
        <v>31.3</v>
      </c>
      <c r="G33" s="347">
        <v>11.95</v>
      </c>
      <c r="H33" s="347">
        <v>0</v>
      </c>
      <c r="I33" s="347">
        <v>0</v>
      </c>
      <c r="J33" s="347">
        <v>0</v>
      </c>
      <c r="K33" s="352">
        <v>11.95</v>
      </c>
      <c r="L33" s="4"/>
    </row>
    <row r="34" spans="1:12" ht="14.4">
      <c r="A34" s="353" t="s">
        <v>167</v>
      </c>
      <c r="B34" s="358">
        <v>151.4</v>
      </c>
      <c r="C34" s="347">
        <v>0</v>
      </c>
      <c r="D34" s="347">
        <v>0</v>
      </c>
      <c r="E34" s="347">
        <v>0</v>
      </c>
      <c r="F34" s="348">
        <v>151.4</v>
      </c>
      <c r="G34" s="347">
        <v>15.75</v>
      </c>
      <c r="H34" s="347">
        <v>0</v>
      </c>
      <c r="I34" s="347">
        <v>0</v>
      </c>
      <c r="J34" s="347">
        <v>0</v>
      </c>
      <c r="K34" s="352">
        <v>15.75</v>
      </c>
      <c r="L34" s="4"/>
    </row>
    <row r="35" spans="1:12" ht="14.4">
      <c r="A35" s="353" t="s">
        <v>168</v>
      </c>
      <c r="B35" s="358">
        <v>25.66</v>
      </c>
      <c r="C35" s="347">
        <v>18.48</v>
      </c>
      <c r="D35" s="347">
        <v>1.85</v>
      </c>
      <c r="E35" s="347">
        <v>0</v>
      </c>
      <c r="F35" s="348">
        <v>47.64</v>
      </c>
      <c r="G35" s="347">
        <v>5.23</v>
      </c>
      <c r="H35" s="347">
        <v>4.87</v>
      </c>
      <c r="I35" s="347">
        <v>0.25</v>
      </c>
      <c r="J35" s="347">
        <v>0</v>
      </c>
      <c r="K35" s="352">
        <v>10.57</v>
      </c>
      <c r="L35" s="4"/>
    </row>
    <row r="36" spans="1:12" ht="14.4">
      <c r="A36" s="353" t="s">
        <v>170</v>
      </c>
      <c r="B36" s="358">
        <v>390.72</v>
      </c>
      <c r="C36" s="347">
        <v>23.08</v>
      </c>
      <c r="D36" s="347">
        <v>2.83</v>
      </c>
      <c r="E36" s="347">
        <v>0</v>
      </c>
      <c r="F36" s="348">
        <v>419.17</v>
      </c>
      <c r="G36" s="347">
        <v>12.95</v>
      </c>
      <c r="H36" s="347">
        <v>0</v>
      </c>
      <c r="I36" s="347">
        <v>0</v>
      </c>
      <c r="J36" s="347">
        <v>0</v>
      </c>
      <c r="K36" s="352">
        <v>12.95</v>
      </c>
      <c r="L36" s="4"/>
    </row>
    <row r="37" spans="1:12" ht="14.4">
      <c r="A37" s="353" t="s">
        <v>172</v>
      </c>
      <c r="B37" s="358">
        <v>63.66</v>
      </c>
      <c r="C37" s="347">
        <v>105.1</v>
      </c>
      <c r="D37" s="347">
        <v>12.94</v>
      </c>
      <c r="E37" s="347">
        <v>0</v>
      </c>
      <c r="F37" s="348">
        <v>193.34</v>
      </c>
      <c r="G37" s="347">
        <v>4.1100000000000003</v>
      </c>
      <c r="H37" s="347">
        <v>19.88</v>
      </c>
      <c r="I37" s="347">
        <v>2.39</v>
      </c>
      <c r="J37" s="347">
        <v>0</v>
      </c>
      <c r="K37" s="352">
        <v>28.53</v>
      </c>
      <c r="L37" s="4"/>
    </row>
    <row r="38" spans="1:12" ht="14.4">
      <c r="A38" s="353" t="s">
        <v>173</v>
      </c>
      <c r="B38" s="358">
        <v>0.36</v>
      </c>
      <c r="C38" s="347">
        <v>16.41</v>
      </c>
      <c r="D38" s="347">
        <v>2.1800000000000002</v>
      </c>
      <c r="E38" s="347">
        <v>4.47</v>
      </c>
      <c r="F38" s="348">
        <v>25.38</v>
      </c>
      <c r="G38" s="347">
        <v>0.05</v>
      </c>
      <c r="H38" s="347">
        <v>0.26</v>
      </c>
      <c r="I38" s="347">
        <v>0.01</v>
      </c>
      <c r="J38" s="347">
        <v>0</v>
      </c>
      <c r="K38" s="352">
        <v>0.32</v>
      </c>
      <c r="L38" s="4"/>
    </row>
    <row r="39" spans="1:12" ht="16.5">
      <c r="A39" s="353" t="s">
        <v>374</v>
      </c>
      <c r="B39" s="358">
        <v>2.52</v>
      </c>
      <c r="C39" s="347">
        <v>9.18</v>
      </c>
      <c r="D39" s="347">
        <v>1.79</v>
      </c>
      <c r="E39" s="347">
        <v>0</v>
      </c>
      <c r="F39" s="348">
        <v>15.1</v>
      </c>
      <c r="G39" s="347">
        <v>2.52</v>
      </c>
      <c r="H39" s="347">
        <v>9.18</v>
      </c>
      <c r="I39" s="347">
        <v>1.79</v>
      </c>
      <c r="J39" s="347">
        <v>0</v>
      </c>
      <c r="K39" s="352">
        <v>15.1</v>
      </c>
      <c r="L39" s="4"/>
    </row>
    <row r="40" spans="1:12" ht="16.5">
      <c r="A40" s="353" t="s">
        <v>375</v>
      </c>
      <c r="B40" s="358">
        <v>2.54</v>
      </c>
      <c r="C40" s="347">
        <v>0.55000000000000004</v>
      </c>
      <c r="D40" s="347">
        <v>0.09</v>
      </c>
      <c r="E40" s="347">
        <v>0</v>
      </c>
      <c r="F40" s="348">
        <v>3.27</v>
      </c>
      <c r="G40" s="347">
        <v>2.54</v>
      </c>
      <c r="H40" s="347">
        <v>0.54</v>
      </c>
      <c r="I40" s="347">
        <v>0.09</v>
      </c>
      <c r="J40" s="347">
        <v>0</v>
      </c>
      <c r="K40" s="352">
        <v>3.25</v>
      </c>
      <c r="L40" s="4"/>
    </row>
    <row r="41" spans="1:12" ht="14.4">
      <c r="A41" s="353" t="s">
        <v>179</v>
      </c>
      <c r="B41" s="358">
        <v>204.91</v>
      </c>
      <c r="C41" s="347">
        <v>52.47</v>
      </c>
      <c r="D41" s="347">
        <v>3.05</v>
      </c>
      <c r="E41" s="347">
        <v>0</v>
      </c>
      <c r="F41" s="348">
        <v>263.17</v>
      </c>
      <c r="G41" s="347">
        <v>30</v>
      </c>
      <c r="H41" s="347">
        <v>23.71</v>
      </c>
      <c r="I41" s="347">
        <v>1.96</v>
      </c>
      <c r="J41" s="347">
        <v>0</v>
      </c>
      <c r="K41" s="352">
        <v>57.44</v>
      </c>
      <c r="L41" s="4"/>
    </row>
    <row r="42" spans="1:12" ht="14.4">
      <c r="A42" s="353" t="s">
        <v>180</v>
      </c>
      <c r="B42" s="358">
        <v>15.52</v>
      </c>
      <c r="C42" s="347">
        <v>2.64</v>
      </c>
      <c r="D42" s="347">
        <v>0.62</v>
      </c>
      <c r="E42" s="347">
        <v>0</v>
      </c>
      <c r="F42" s="348">
        <v>19.34</v>
      </c>
      <c r="G42" s="347">
        <v>4.75</v>
      </c>
      <c r="H42" s="347">
        <v>0.82</v>
      </c>
      <c r="I42" s="347">
        <v>0.12</v>
      </c>
      <c r="J42" s="347">
        <v>0</v>
      </c>
      <c r="K42" s="352">
        <v>5.8</v>
      </c>
      <c r="L42" s="4"/>
    </row>
    <row r="43" spans="1:12" ht="16.5">
      <c r="A43" s="353" t="s">
        <v>376</v>
      </c>
      <c r="B43" s="358">
        <v>29.33</v>
      </c>
      <c r="C43" s="347">
        <v>6.53</v>
      </c>
      <c r="D43" s="347">
        <v>1.17</v>
      </c>
      <c r="E43" s="347">
        <v>0</v>
      </c>
      <c r="F43" s="348">
        <v>38.090000000000003</v>
      </c>
      <c r="G43" s="347">
        <v>29.33</v>
      </c>
      <c r="H43" s="347">
        <v>6.53</v>
      </c>
      <c r="I43" s="347">
        <v>1.17</v>
      </c>
      <c r="J43" s="347">
        <v>0</v>
      </c>
      <c r="K43" s="352">
        <v>38.090000000000003</v>
      </c>
      <c r="L43" s="4"/>
    </row>
    <row r="44" spans="1:12" ht="14.4">
      <c r="A44" s="353" t="s">
        <v>183</v>
      </c>
      <c r="B44" s="358">
        <v>3.18</v>
      </c>
      <c r="C44" s="347">
        <v>0.88</v>
      </c>
      <c r="D44" s="347">
        <v>0.36</v>
      </c>
      <c r="E44" s="347">
        <v>0</v>
      </c>
      <c r="F44" s="348">
        <v>4.75</v>
      </c>
      <c r="G44" s="347">
        <v>0.99</v>
      </c>
      <c r="H44" s="347">
        <v>0.55000000000000004</v>
      </c>
      <c r="I44" s="347">
        <v>0.23</v>
      </c>
      <c r="J44" s="347">
        <v>0</v>
      </c>
      <c r="K44" s="352">
        <v>1.98</v>
      </c>
      <c r="L44" s="4"/>
    </row>
    <row r="45" spans="1:12" ht="16.5">
      <c r="A45" s="353" t="s">
        <v>377</v>
      </c>
      <c r="B45" s="358">
        <v>0.18</v>
      </c>
      <c r="C45" s="347">
        <v>2.96</v>
      </c>
      <c r="D45" s="347">
        <v>0.11</v>
      </c>
      <c r="E45" s="347">
        <v>0</v>
      </c>
      <c r="F45" s="348">
        <v>3.34</v>
      </c>
      <c r="G45" s="347">
        <v>0.18</v>
      </c>
      <c r="H45" s="347">
        <v>2.96</v>
      </c>
      <c r="I45" s="347">
        <v>0.1</v>
      </c>
      <c r="J45" s="347">
        <v>0</v>
      </c>
      <c r="K45" s="352">
        <v>3.34</v>
      </c>
      <c r="L45" s="4"/>
    </row>
    <row r="46" spans="1:12" ht="16.5">
      <c r="A46" s="353" t="s">
        <v>378</v>
      </c>
      <c r="B46" s="358">
        <v>0</v>
      </c>
      <c r="C46" s="347">
        <v>20.13</v>
      </c>
      <c r="D46" s="347">
        <v>0</v>
      </c>
      <c r="E46" s="347">
        <v>0.4</v>
      </c>
      <c r="F46" s="348">
        <v>20.53</v>
      </c>
      <c r="G46" s="347">
        <v>0</v>
      </c>
      <c r="H46" s="347">
        <v>20.13</v>
      </c>
      <c r="I46" s="347">
        <v>0</v>
      </c>
      <c r="J46" s="347">
        <v>0.4</v>
      </c>
      <c r="K46" s="352">
        <v>20.53</v>
      </c>
      <c r="L46" s="4"/>
    </row>
    <row r="47" spans="1:12" ht="14.4">
      <c r="A47" s="353" t="s">
        <v>188</v>
      </c>
      <c r="B47" s="358">
        <v>0.01</v>
      </c>
      <c r="C47" s="347">
        <v>0.09</v>
      </c>
      <c r="D47" s="347">
        <v>0</v>
      </c>
      <c r="E47" s="347">
        <v>0</v>
      </c>
      <c r="F47" s="348">
        <v>0.11</v>
      </c>
      <c r="G47" s="347">
        <v>0</v>
      </c>
      <c r="H47" s="347">
        <v>0</v>
      </c>
      <c r="I47" s="347">
        <v>0</v>
      </c>
      <c r="J47" s="347">
        <v>0</v>
      </c>
      <c r="K47" s="352">
        <v>0</v>
      </c>
      <c r="L47" s="4"/>
    </row>
    <row r="48" spans="1:12" ht="14.4">
      <c r="A48" s="353" t="s">
        <v>190</v>
      </c>
      <c r="B48" s="358">
        <v>22.46</v>
      </c>
      <c r="C48" s="347">
        <v>4.74</v>
      </c>
      <c r="D48" s="347">
        <v>0.8</v>
      </c>
      <c r="E48" s="347">
        <v>0</v>
      </c>
      <c r="F48" s="348">
        <v>28.73</v>
      </c>
      <c r="G48" s="347">
        <v>6.12</v>
      </c>
      <c r="H48" s="347">
        <v>1.36</v>
      </c>
      <c r="I48" s="347">
        <v>0.25</v>
      </c>
      <c r="J48" s="347">
        <v>0</v>
      </c>
      <c r="K48" s="352">
        <v>7.94</v>
      </c>
      <c r="L48" s="4"/>
    </row>
    <row r="49" spans="1:12" ht="16.5">
      <c r="A49" s="353" t="s">
        <v>379</v>
      </c>
      <c r="B49" s="358">
        <v>88.97</v>
      </c>
      <c r="C49" s="347">
        <v>0</v>
      </c>
      <c r="D49" s="347">
        <v>0</v>
      </c>
      <c r="E49" s="347">
        <v>0</v>
      </c>
      <c r="F49" s="348">
        <v>88.97</v>
      </c>
      <c r="G49" s="347">
        <v>88.97</v>
      </c>
      <c r="H49" s="347">
        <v>0</v>
      </c>
      <c r="I49" s="347">
        <v>0</v>
      </c>
      <c r="J49" s="347">
        <v>0</v>
      </c>
      <c r="K49" s="352">
        <v>88.97</v>
      </c>
      <c r="L49" s="4"/>
    </row>
    <row r="50" spans="1:12" ht="14.4">
      <c r="A50" s="353" t="s">
        <v>192</v>
      </c>
      <c r="B50" s="358">
        <v>389.41</v>
      </c>
      <c r="C50" s="347">
        <v>10.78</v>
      </c>
      <c r="D50" s="347">
        <v>3.73</v>
      </c>
      <c r="E50" s="347">
        <v>0</v>
      </c>
      <c r="F50" s="348">
        <v>407.29</v>
      </c>
      <c r="G50" s="347">
        <v>262.20999999999998</v>
      </c>
      <c r="H50" s="347">
        <v>6.38</v>
      </c>
      <c r="I50" s="347">
        <v>2.04</v>
      </c>
      <c r="J50" s="347">
        <v>0</v>
      </c>
      <c r="K50" s="352">
        <v>272.47000000000003</v>
      </c>
      <c r="L50" s="4"/>
    </row>
    <row r="51" spans="1:12" ht="14.4">
      <c r="A51" s="353" t="s">
        <v>193</v>
      </c>
      <c r="B51" s="358">
        <v>28.27</v>
      </c>
      <c r="C51" s="347">
        <v>37.06</v>
      </c>
      <c r="D51" s="347">
        <v>8.01</v>
      </c>
      <c r="E51" s="347">
        <v>2.1</v>
      </c>
      <c r="F51" s="348">
        <v>82.63</v>
      </c>
      <c r="G51" s="347">
        <v>3.47</v>
      </c>
      <c r="H51" s="347">
        <v>9.41</v>
      </c>
      <c r="I51" s="347">
        <v>1.99</v>
      </c>
      <c r="J51" s="347">
        <v>0</v>
      </c>
      <c r="K51" s="352">
        <v>16.649999999999999</v>
      </c>
      <c r="L51" s="4"/>
    </row>
    <row r="52" spans="1:12" ht="14.4">
      <c r="A52" s="353" t="s">
        <v>195</v>
      </c>
      <c r="B52" s="358">
        <v>32.06</v>
      </c>
      <c r="C52" s="347">
        <v>102.05</v>
      </c>
      <c r="D52" s="347">
        <v>10.38</v>
      </c>
      <c r="E52" s="347">
        <v>0</v>
      </c>
      <c r="F52" s="348">
        <v>153.83000000000001</v>
      </c>
      <c r="G52" s="347">
        <v>2.04</v>
      </c>
      <c r="H52" s="347">
        <v>12.6</v>
      </c>
      <c r="I52" s="347">
        <v>0.32</v>
      </c>
      <c r="J52" s="347">
        <v>0</v>
      </c>
      <c r="K52" s="352">
        <v>15.25</v>
      </c>
      <c r="L52" s="4"/>
    </row>
    <row r="53" spans="1:12" ht="14.4">
      <c r="A53" s="353" t="s">
        <v>196</v>
      </c>
      <c r="B53" s="358">
        <v>15.89</v>
      </c>
      <c r="C53" s="347">
        <v>1.69</v>
      </c>
      <c r="D53" s="347">
        <v>1.03</v>
      </c>
      <c r="E53" s="347">
        <v>0</v>
      </c>
      <c r="F53" s="348">
        <v>19.54</v>
      </c>
      <c r="G53" s="347">
        <v>10.42</v>
      </c>
      <c r="H53" s="347">
        <v>1.1499999999999999</v>
      </c>
      <c r="I53" s="347">
        <v>0.69</v>
      </c>
      <c r="J53" s="347">
        <v>0</v>
      </c>
      <c r="K53" s="352">
        <v>12.88</v>
      </c>
      <c r="L53" s="4"/>
    </row>
    <row r="54" spans="1:12" ht="14.4">
      <c r="A54" s="353" t="s">
        <v>198</v>
      </c>
      <c r="B54" s="358">
        <v>7.7</v>
      </c>
      <c r="C54" s="347">
        <v>16.399999999999999</v>
      </c>
      <c r="D54" s="347">
        <v>1.0900000000000001</v>
      </c>
      <c r="E54" s="347">
        <v>0</v>
      </c>
      <c r="F54" s="348">
        <v>26.17</v>
      </c>
      <c r="G54" s="347">
        <v>3.62</v>
      </c>
      <c r="H54" s="347">
        <v>11</v>
      </c>
      <c r="I54" s="347">
        <v>0.7</v>
      </c>
      <c r="J54" s="347">
        <v>0</v>
      </c>
      <c r="K54" s="352">
        <v>15.94</v>
      </c>
      <c r="L54" s="4"/>
    </row>
    <row r="55" spans="1:12" ht="14.4">
      <c r="A55" s="353" t="s">
        <v>199</v>
      </c>
      <c r="B55" s="358">
        <v>0.65</v>
      </c>
      <c r="C55" s="347">
        <v>9</v>
      </c>
      <c r="D55" s="347">
        <v>0.73</v>
      </c>
      <c r="E55" s="347">
        <v>0</v>
      </c>
      <c r="F55" s="348">
        <v>11.05</v>
      </c>
      <c r="G55" s="347">
        <v>0.03</v>
      </c>
      <c r="H55" s="347">
        <v>0.61</v>
      </c>
      <c r="I55" s="347">
        <v>0.03</v>
      </c>
      <c r="J55" s="347">
        <v>0</v>
      </c>
      <c r="K55" s="352">
        <v>0.69</v>
      </c>
      <c r="L55" s="4"/>
    </row>
    <row r="56" spans="1:12" ht="14.4">
      <c r="A56" s="353" t="s">
        <v>200</v>
      </c>
      <c r="B56" s="358">
        <v>5.95</v>
      </c>
      <c r="C56" s="347">
        <v>32.21</v>
      </c>
      <c r="D56" s="347">
        <v>8.32</v>
      </c>
      <c r="E56" s="347">
        <v>2.25</v>
      </c>
      <c r="F56" s="348">
        <v>56.22</v>
      </c>
      <c r="G56" s="347">
        <v>0.41</v>
      </c>
      <c r="H56" s="347">
        <v>2.62</v>
      </c>
      <c r="I56" s="347">
        <v>0.64</v>
      </c>
      <c r="J56" s="347">
        <v>0</v>
      </c>
      <c r="K56" s="352">
        <v>4.2300000000000004</v>
      </c>
      <c r="L56" s="4"/>
    </row>
    <row r="57" spans="1:12" ht="14.4">
      <c r="A57" s="353" t="s">
        <v>201</v>
      </c>
      <c r="B57" s="358">
        <v>9.2899999999999991</v>
      </c>
      <c r="C57" s="347">
        <v>3.54</v>
      </c>
      <c r="D57" s="347">
        <v>0.75</v>
      </c>
      <c r="E57" s="347">
        <v>0</v>
      </c>
      <c r="F57" s="348">
        <v>14.25</v>
      </c>
      <c r="G57" s="347">
        <v>0.19</v>
      </c>
      <c r="H57" s="347">
        <v>0.11</v>
      </c>
      <c r="I57" s="347">
        <v>0.02</v>
      </c>
      <c r="J57" s="347">
        <v>0</v>
      </c>
      <c r="K57" s="352">
        <v>0.34</v>
      </c>
      <c r="L57" s="4"/>
    </row>
    <row r="58" spans="1:12" ht="16.5">
      <c r="A58" s="353" t="s">
        <v>380</v>
      </c>
      <c r="B58" s="358">
        <v>20.39</v>
      </c>
      <c r="C58" s="347">
        <v>21.63</v>
      </c>
      <c r="D58" s="347">
        <v>4.22</v>
      </c>
      <c r="E58" s="347">
        <v>0</v>
      </c>
      <c r="F58" s="348">
        <v>50.03</v>
      </c>
      <c r="G58" s="347">
        <v>20.39</v>
      </c>
      <c r="H58" s="347">
        <v>21.63</v>
      </c>
      <c r="I58" s="347">
        <v>4.22</v>
      </c>
      <c r="J58" s="347">
        <v>0</v>
      </c>
      <c r="K58" s="352">
        <v>50.03</v>
      </c>
      <c r="L58" s="4"/>
    </row>
    <row r="59" spans="1:12" ht="14.4">
      <c r="A59" s="353" t="s">
        <v>205</v>
      </c>
      <c r="B59" s="358">
        <v>32.07</v>
      </c>
      <c r="C59" s="347">
        <v>24.43</v>
      </c>
      <c r="D59" s="347">
        <v>5.63</v>
      </c>
      <c r="E59" s="347">
        <v>0</v>
      </c>
      <c r="F59" s="348">
        <v>67.19</v>
      </c>
      <c r="G59" s="347">
        <v>5.05</v>
      </c>
      <c r="H59" s="347">
        <v>13.93</v>
      </c>
      <c r="I59" s="347">
        <v>3.27</v>
      </c>
      <c r="J59" s="347">
        <v>0</v>
      </c>
      <c r="K59" s="352">
        <v>25.2</v>
      </c>
      <c r="L59" s="4"/>
    </row>
    <row r="60" spans="1:12" ht="14.4">
      <c r="A60" s="353" t="s">
        <v>206</v>
      </c>
      <c r="B60" s="358">
        <v>93.96</v>
      </c>
      <c r="C60" s="347">
        <v>13.05</v>
      </c>
      <c r="D60" s="347">
        <v>1.37</v>
      </c>
      <c r="E60" s="347">
        <v>0</v>
      </c>
      <c r="F60" s="348">
        <v>109.62</v>
      </c>
      <c r="G60" s="347">
        <v>1.1599999999999999</v>
      </c>
      <c r="H60" s="347">
        <v>1.39</v>
      </c>
      <c r="I60" s="347">
        <v>0.06</v>
      </c>
      <c r="J60" s="347">
        <v>0</v>
      </c>
      <c r="K60" s="352">
        <v>2.66</v>
      </c>
      <c r="L60" s="4"/>
    </row>
    <row r="61" spans="1:12" ht="14.4">
      <c r="A61" s="353" t="s">
        <v>208</v>
      </c>
      <c r="B61" s="358">
        <v>8.91</v>
      </c>
      <c r="C61" s="347">
        <v>2.41</v>
      </c>
      <c r="D61" s="347">
        <v>0.74</v>
      </c>
      <c r="E61" s="347">
        <v>0</v>
      </c>
      <c r="F61" s="348">
        <v>12.72</v>
      </c>
      <c r="G61" s="347">
        <v>7.44</v>
      </c>
      <c r="H61" s="347">
        <v>2.0499999999999998</v>
      </c>
      <c r="I61" s="347">
        <v>0.63</v>
      </c>
      <c r="J61" s="347">
        <v>0</v>
      </c>
      <c r="K61" s="352">
        <v>10.68</v>
      </c>
      <c r="L61" s="4"/>
    </row>
    <row r="62" spans="1:12" ht="14.4">
      <c r="A62" s="353" t="s">
        <v>209</v>
      </c>
      <c r="B62" s="358">
        <v>4.43</v>
      </c>
      <c r="C62" s="347">
        <v>0.2</v>
      </c>
      <c r="D62" s="347">
        <v>0.08</v>
      </c>
      <c r="E62" s="347">
        <v>0</v>
      </c>
      <c r="F62" s="348">
        <v>4.7699999999999996</v>
      </c>
      <c r="G62" s="347">
        <v>0.43</v>
      </c>
      <c r="H62" s="347">
        <v>0.01</v>
      </c>
      <c r="I62" s="347">
        <v>0.01</v>
      </c>
      <c r="J62" s="347">
        <v>0</v>
      </c>
      <c r="K62" s="352">
        <v>0.45</v>
      </c>
      <c r="L62" s="4"/>
    </row>
    <row r="63" spans="1:12" ht="14.4">
      <c r="A63" s="353" t="s">
        <v>211</v>
      </c>
      <c r="B63" s="358">
        <v>0</v>
      </c>
      <c r="C63" s="347">
        <v>334.73</v>
      </c>
      <c r="D63" s="347">
        <v>0</v>
      </c>
      <c r="E63" s="347">
        <v>19.62</v>
      </c>
      <c r="F63" s="348">
        <v>354.35</v>
      </c>
      <c r="G63" s="347">
        <v>0</v>
      </c>
      <c r="H63" s="347">
        <v>77.02</v>
      </c>
      <c r="I63" s="347">
        <v>0</v>
      </c>
      <c r="J63" s="347">
        <v>2.44</v>
      </c>
      <c r="K63" s="352">
        <v>79.459999999999994</v>
      </c>
      <c r="L63" s="4"/>
    </row>
    <row r="64" spans="1:12" ht="14.4">
      <c r="A64" s="353" t="s">
        <v>213</v>
      </c>
      <c r="B64" s="358">
        <v>403.81</v>
      </c>
      <c r="C64" s="347">
        <v>132.76</v>
      </c>
      <c r="D64" s="347">
        <v>16.73</v>
      </c>
      <c r="E64" s="347">
        <v>0</v>
      </c>
      <c r="F64" s="348">
        <v>568.36</v>
      </c>
      <c r="G64" s="347">
        <v>7.83</v>
      </c>
      <c r="H64" s="347">
        <v>53.62</v>
      </c>
      <c r="I64" s="347">
        <v>3.13</v>
      </c>
      <c r="J64" s="347">
        <v>0</v>
      </c>
      <c r="K64" s="352">
        <v>67.41</v>
      </c>
      <c r="L64" s="4"/>
    </row>
    <row r="65" spans="1:12" ht="14.4">
      <c r="A65" s="353" t="s">
        <v>215</v>
      </c>
      <c r="B65" s="358">
        <v>69.97</v>
      </c>
      <c r="C65" s="347">
        <v>26.98</v>
      </c>
      <c r="D65" s="347">
        <v>2.38</v>
      </c>
      <c r="E65" s="347">
        <v>0</v>
      </c>
      <c r="F65" s="348">
        <v>101.46</v>
      </c>
      <c r="G65" s="347">
        <v>8.67</v>
      </c>
      <c r="H65" s="347">
        <v>12.98</v>
      </c>
      <c r="I65" s="347">
        <v>0.45</v>
      </c>
      <c r="J65" s="347">
        <v>0</v>
      </c>
      <c r="K65" s="352">
        <v>22.51</v>
      </c>
      <c r="L65" s="4"/>
    </row>
    <row r="66" spans="1:12" ht="14.4">
      <c r="A66" s="353" t="s">
        <v>216</v>
      </c>
      <c r="B66" s="358">
        <v>24.18</v>
      </c>
      <c r="C66" s="347">
        <v>0.37</v>
      </c>
      <c r="D66" s="347">
        <v>0.11</v>
      </c>
      <c r="E66" s="347">
        <v>0</v>
      </c>
      <c r="F66" s="348">
        <v>24.75</v>
      </c>
      <c r="G66" s="347">
        <v>0.62</v>
      </c>
      <c r="H66" s="347">
        <v>0.01</v>
      </c>
      <c r="I66" s="347">
        <v>0.01</v>
      </c>
      <c r="J66" s="347">
        <v>0</v>
      </c>
      <c r="K66" s="352">
        <v>0.64</v>
      </c>
      <c r="L66" s="4"/>
    </row>
    <row r="67" spans="1:12" ht="14.4">
      <c r="A67" s="353" t="s">
        <v>217</v>
      </c>
      <c r="B67" s="358">
        <v>0.77</v>
      </c>
      <c r="C67" s="347">
        <v>2.72</v>
      </c>
      <c r="D67" s="347">
        <v>0.05</v>
      </c>
      <c r="E67" s="347">
        <v>0.06</v>
      </c>
      <c r="F67" s="348">
        <v>3.65</v>
      </c>
      <c r="G67" s="347">
        <v>0</v>
      </c>
      <c r="H67" s="347">
        <v>0.01</v>
      </c>
      <c r="I67" s="347">
        <v>0</v>
      </c>
      <c r="J67" s="347">
        <v>0</v>
      </c>
      <c r="K67" s="352">
        <v>0.01</v>
      </c>
      <c r="L67" s="4"/>
    </row>
    <row r="68" spans="1:12" ht="14.4">
      <c r="A68" s="353" t="s">
        <v>219</v>
      </c>
      <c r="B68" s="358">
        <v>14.72</v>
      </c>
      <c r="C68" s="347">
        <v>0.25</v>
      </c>
      <c r="D68" s="347">
        <v>0</v>
      </c>
      <c r="E68" s="347">
        <v>0</v>
      </c>
      <c r="F68" s="348">
        <v>14.97</v>
      </c>
      <c r="G68" s="347">
        <v>1.51</v>
      </c>
      <c r="H68" s="347">
        <v>0</v>
      </c>
      <c r="I68" s="347">
        <v>0</v>
      </c>
      <c r="J68" s="347">
        <v>0</v>
      </c>
      <c r="K68" s="352">
        <v>1.51</v>
      </c>
      <c r="L68" s="4"/>
    </row>
    <row r="69" spans="1:12" ht="14.4">
      <c r="A69" s="353" t="s">
        <v>221</v>
      </c>
      <c r="B69" s="358">
        <v>1.4</v>
      </c>
      <c r="C69" s="347">
        <v>7.45</v>
      </c>
      <c r="D69" s="347">
        <v>2.83</v>
      </c>
      <c r="E69" s="347">
        <v>6.06</v>
      </c>
      <c r="F69" s="348">
        <v>20.28</v>
      </c>
      <c r="G69" s="347">
        <v>0.3</v>
      </c>
      <c r="H69" s="347">
        <v>0.21</v>
      </c>
      <c r="I69" s="347">
        <v>0.03</v>
      </c>
      <c r="J69" s="347">
        <v>0</v>
      </c>
      <c r="K69" s="352">
        <v>0.56000000000000005</v>
      </c>
      <c r="L69" s="4"/>
    </row>
    <row r="70" spans="1:12" ht="14.4">
      <c r="A70" s="353" t="s">
        <v>223</v>
      </c>
      <c r="B70" s="358">
        <v>24.19</v>
      </c>
      <c r="C70" s="347">
        <v>71.7</v>
      </c>
      <c r="D70" s="347">
        <v>7.47</v>
      </c>
      <c r="E70" s="347">
        <v>0</v>
      </c>
      <c r="F70" s="348">
        <v>110.08</v>
      </c>
      <c r="G70" s="347">
        <v>3.65</v>
      </c>
      <c r="H70" s="347">
        <v>26.17</v>
      </c>
      <c r="I70" s="347">
        <v>2.63</v>
      </c>
      <c r="J70" s="347">
        <v>0</v>
      </c>
      <c r="K70" s="352">
        <v>34.82</v>
      </c>
      <c r="L70" s="4"/>
    </row>
    <row r="71" spans="1:12" ht="14.4">
      <c r="A71" s="353" t="s">
        <v>225</v>
      </c>
      <c r="B71" s="358">
        <v>2.1800000000000002</v>
      </c>
      <c r="C71" s="347">
        <v>0.16</v>
      </c>
      <c r="D71" s="347">
        <v>0</v>
      </c>
      <c r="E71" s="347">
        <v>0</v>
      </c>
      <c r="F71" s="348">
        <v>2.34</v>
      </c>
      <c r="G71" s="347">
        <v>0.76</v>
      </c>
      <c r="H71" s="347">
        <v>0.03</v>
      </c>
      <c r="I71" s="347">
        <v>0</v>
      </c>
      <c r="J71" s="347">
        <v>0</v>
      </c>
      <c r="K71" s="352">
        <v>0.79</v>
      </c>
      <c r="L71" s="12"/>
    </row>
    <row r="72" spans="1:12" ht="14.4">
      <c r="A72" s="353" t="s">
        <v>226</v>
      </c>
      <c r="B72" s="358">
        <v>5.45</v>
      </c>
      <c r="C72" s="347">
        <v>0.65</v>
      </c>
      <c r="D72" s="347">
        <v>0.27</v>
      </c>
      <c r="E72" s="347">
        <v>0</v>
      </c>
      <c r="F72" s="348">
        <v>6.62</v>
      </c>
      <c r="G72" s="347">
        <v>0.62</v>
      </c>
      <c r="H72" s="347">
        <v>0.3</v>
      </c>
      <c r="I72" s="347">
        <v>0.21</v>
      </c>
      <c r="J72" s="347">
        <v>0</v>
      </c>
      <c r="K72" s="352">
        <v>1.31</v>
      </c>
      <c r="L72" s="12"/>
    </row>
    <row r="73" spans="1:12" ht="14.4">
      <c r="A73" s="353" t="s">
        <v>227</v>
      </c>
      <c r="B73" s="358">
        <v>6.88</v>
      </c>
      <c r="C73" s="347">
        <v>155.66999999999999</v>
      </c>
      <c r="D73" s="347">
        <v>10.57</v>
      </c>
      <c r="E73" s="347">
        <v>29.74</v>
      </c>
      <c r="F73" s="348">
        <v>212.36</v>
      </c>
      <c r="G73" s="347">
        <v>1.3</v>
      </c>
      <c r="H73" s="347">
        <v>7.78</v>
      </c>
      <c r="I73" s="347">
        <v>0.21</v>
      </c>
      <c r="J73" s="347">
        <v>0</v>
      </c>
      <c r="K73" s="352">
        <v>9.48</v>
      </c>
      <c r="L73" s="12"/>
    </row>
    <row r="74" spans="1:12" ht="14.4">
      <c r="A74" s="353" t="s">
        <v>228</v>
      </c>
      <c r="B74" s="358">
        <v>0.42</v>
      </c>
      <c r="C74" s="347">
        <v>69.430000000000007</v>
      </c>
      <c r="D74" s="347">
        <v>13.41</v>
      </c>
      <c r="E74" s="347">
        <v>26.62</v>
      </c>
      <c r="F74" s="348">
        <v>121.95</v>
      </c>
      <c r="G74" s="347">
        <v>0.03</v>
      </c>
      <c r="H74" s="347">
        <v>0.18</v>
      </c>
      <c r="I74" s="347">
        <v>0.01</v>
      </c>
      <c r="J74" s="347">
        <v>0</v>
      </c>
      <c r="K74" s="352">
        <v>0.22</v>
      </c>
      <c r="L74" s="4"/>
    </row>
    <row r="75" spans="1:12" ht="14.4">
      <c r="A75" s="353" t="s">
        <v>229</v>
      </c>
      <c r="B75" s="358">
        <v>319.35000000000002</v>
      </c>
      <c r="C75" s="347">
        <v>6.65</v>
      </c>
      <c r="D75" s="347">
        <v>4.76</v>
      </c>
      <c r="E75" s="347">
        <v>0</v>
      </c>
      <c r="F75" s="348">
        <v>335.04</v>
      </c>
      <c r="G75" s="347">
        <v>76.61</v>
      </c>
      <c r="H75" s="347">
        <v>0</v>
      </c>
      <c r="I75" s="347">
        <v>0</v>
      </c>
      <c r="J75" s="347">
        <v>0</v>
      </c>
      <c r="K75" s="352">
        <v>76.61</v>
      </c>
      <c r="L75" s="4"/>
    </row>
    <row r="76" spans="1:12" ht="14.4">
      <c r="A76" s="353" t="s">
        <v>230</v>
      </c>
      <c r="B76" s="358">
        <v>0</v>
      </c>
      <c r="C76" s="347">
        <v>208.37</v>
      </c>
      <c r="D76" s="347">
        <v>9.64</v>
      </c>
      <c r="E76" s="347">
        <v>22.77</v>
      </c>
      <c r="F76" s="348">
        <v>249.45</v>
      </c>
      <c r="G76" s="347">
        <v>0</v>
      </c>
      <c r="H76" s="347">
        <v>135.13999999999999</v>
      </c>
      <c r="I76" s="347">
        <v>6.13</v>
      </c>
      <c r="J76" s="347">
        <v>11.82</v>
      </c>
      <c r="K76" s="352">
        <v>158.62</v>
      </c>
      <c r="L76" s="12"/>
    </row>
    <row r="77" spans="1:12" ht="14.4">
      <c r="A77" s="353" t="s">
        <v>231</v>
      </c>
      <c r="B77" s="358">
        <v>12.41</v>
      </c>
      <c r="C77" s="347">
        <v>2.4300000000000002</v>
      </c>
      <c r="D77" s="347">
        <v>0.93</v>
      </c>
      <c r="E77" s="347">
        <v>0</v>
      </c>
      <c r="F77" s="348">
        <v>16.61</v>
      </c>
      <c r="G77" s="347">
        <v>10.99</v>
      </c>
      <c r="H77" s="347">
        <v>2.14</v>
      </c>
      <c r="I77" s="347">
        <v>0.81</v>
      </c>
      <c r="J77" s="347">
        <v>0</v>
      </c>
      <c r="K77" s="352">
        <v>14.67</v>
      </c>
      <c r="L77" s="12"/>
    </row>
    <row r="78" spans="1:12" ht="14.4">
      <c r="A78" s="353" t="s">
        <v>232</v>
      </c>
      <c r="B78" s="358">
        <v>582.98</v>
      </c>
      <c r="C78" s="347">
        <v>87.23</v>
      </c>
      <c r="D78" s="347">
        <v>23.45</v>
      </c>
      <c r="E78" s="347">
        <v>0</v>
      </c>
      <c r="F78" s="348">
        <v>714.76</v>
      </c>
      <c r="G78" s="347">
        <v>4.43</v>
      </c>
      <c r="H78" s="347">
        <v>6.11</v>
      </c>
      <c r="I78" s="347">
        <v>1.1200000000000001</v>
      </c>
      <c r="J78" s="347">
        <v>0</v>
      </c>
      <c r="K78" s="352">
        <v>12.66</v>
      </c>
      <c r="L78" s="12"/>
    </row>
    <row r="79" spans="1:12" ht="14.4">
      <c r="A79" s="353" t="s">
        <v>233</v>
      </c>
      <c r="B79" s="358">
        <v>44.12</v>
      </c>
      <c r="C79" s="347">
        <v>2.37</v>
      </c>
      <c r="D79" s="347">
        <v>1.1200000000000001</v>
      </c>
      <c r="E79" s="347">
        <v>0</v>
      </c>
      <c r="F79" s="348">
        <v>48.62</v>
      </c>
      <c r="G79" s="347">
        <v>3.72</v>
      </c>
      <c r="H79" s="347">
        <v>0.23</v>
      </c>
      <c r="I79" s="347">
        <v>0.05</v>
      </c>
      <c r="J79" s="347">
        <v>0</v>
      </c>
      <c r="K79" s="352">
        <v>4.05</v>
      </c>
      <c r="L79" s="4"/>
    </row>
    <row r="80" spans="1:12" ht="14.4">
      <c r="A80" s="353" t="s">
        <v>235</v>
      </c>
      <c r="B80" s="358">
        <v>40.799999999999997</v>
      </c>
      <c r="C80" s="347">
        <v>5.75</v>
      </c>
      <c r="D80" s="347">
        <v>2.38</v>
      </c>
      <c r="E80" s="347">
        <v>0</v>
      </c>
      <c r="F80" s="348">
        <v>51.06</v>
      </c>
      <c r="G80" s="347">
        <v>3.06</v>
      </c>
      <c r="H80" s="347">
        <v>0.98</v>
      </c>
      <c r="I80" s="347">
        <v>0.19</v>
      </c>
      <c r="J80" s="347">
        <v>0</v>
      </c>
      <c r="K80" s="352">
        <v>4.41</v>
      </c>
      <c r="L80" s="4"/>
    </row>
    <row r="81" spans="1:12" ht="14.4">
      <c r="A81" s="353" t="s">
        <v>236</v>
      </c>
      <c r="B81" s="358">
        <v>11.33</v>
      </c>
      <c r="C81" s="347">
        <v>0</v>
      </c>
      <c r="D81" s="347">
        <v>0</v>
      </c>
      <c r="E81" s="347">
        <v>0</v>
      </c>
      <c r="F81" s="348">
        <v>11.33</v>
      </c>
      <c r="G81" s="347">
        <v>3.59</v>
      </c>
      <c r="H81" s="347">
        <v>0</v>
      </c>
      <c r="I81" s="347">
        <v>0</v>
      </c>
      <c r="J81" s="347">
        <v>0</v>
      </c>
      <c r="K81" s="352">
        <v>3.59</v>
      </c>
      <c r="L81" s="4"/>
    </row>
    <row r="82" spans="1:12" ht="14.4">
      <c r="A82" s="353" t="s">
        <v>237</v>
      </c>
      <c r="B82" s="358">
        <v>11.48</v>
      </c>
      <c r="C82" s="347">
        <v>0</v>
      </c>
      <c r="D82" s="347">
        <v>0</v>
      </c>
      <c r="E82" s="347">
        <v>0</v>
      </c>
      <c r="F82" s="348">
        <v>11.48</v>
      </c>
      <c r="G82" s="347">
        <v>0.37</v>
      </c>
      <c r="H82" s="347">
        <v>0</v>
      </c>
      <c r="I82" s="347">
        <v>0</v>
      </c>
      <c r="J82" s="347">
        <v>0</v>
      </c>
      <c r="K82" s="352">
        <v>0.37</v>
      </c>
    </row>
    <row r="83" spans="1:12" ht="16.5">
      <c r="A83" s="353" t="s">
        <v>381</v>
      </c>
      <c r="B83" s="358">
        <v>7.63</v>
      </c>
      <c r="C83" s="347">
        <v>1.1599999999999999</v>
      </c>
      <c r="D83" s="347">
        <v>0.38</v>
      </c>
      <c r="E83" s="347">
        <v>0</v>
      </c>
      <c r="F83" s="348">
        <v>9.52</v>
      </c>
      <c r="G83" s="347">
        <v>7.63</v>
      </c>
      <c r="H83" s="347">
        <v>1.1599999999999999</v>
      </c>
      <c r="I83" s="347">
        <v>0.38</v>
      </c>
      <c r="J83" s="347">
        <v>0</v>
      </c>
      <c r="K83" s="352">
        <v>9.51</v>
      </c>
      <c r="L83" s="4"/>
    </row>
    <row r="84" spans="1:12" ht="14.4">
      <c r="A84" s="353" t="s">
        <v>239</v>
      </c>
      <c r="B84" s="358">
        <v>11.93</v>
      </c>
      <c r="C84" s="347">
        <v>2.57</v>
      </c>
      <c r="D84" s="347">
        <v>0.26</v>
      </c>
      <c r="E84" s="347">
        <v>0</v>
      </c>
      <c r="F84" s="348">
        <v>15</v>
      </c>
      <c r="G84" s="347">
        <v>0.23</v>
      </c>
      <c r="H84" s="347">
        <v>0.05</v>
      </c>
      <c r="I84" s="347">
        <v>0</v>
      </c>
      <c r="J84" s="347">
        <v>0</v>
      </c>
      <c r="K84" s="352">
        <v>0.28999999999999998</v>
      </c>
      <c r="L84" s="4"/>
    </row>
    <row r="85" spans="1:12" ht="14.4">
      <c r="A85" s="353" t="s">
        <v>241</v>
      </c>
      <c r="B85" s="358">
        <v>1.27</v>
      </c>
      <c r="C85" s="347">
        <v>0.09</v>
      </c>
      <c r="D85" s="347">
        <v>0.03</v>
      </c>
      <c r="E85" s="347">
        <v>0</v>
      </c>
      <c r="F85" s="348">
        <v>1.42</v>
      </c>
      <c r="G85" s="347">
        <v>0.94</v>
      </c>
      <c r="H85" s="347">
        <v>0.06</v>
      </c>
      <c r="I85" s="347">
        <v>0.02</v>
      </c>
      <c r="J85" s="347">
        <v>0</v>
      </c>
      <c r="K85" s="352">
        <v>1.05</v>
      </c>
      <c r="L85" s="4"/>
    </row>
    <row r="86" spans="1:12" ht="14.4">
      <c r="A86" s="353" t="s">
        <v>337</v>
      </c>
      <c r="B86" s="358">
        <v>7.27</v>
      </c>
      <c r="C86" s="347">
        <v>17.64</v>
      </c>
      <c r="D86" s="347">
        <v>0.5</v>
      </c>
      <c r="E86" s="347">
        <v>0</v>
      </c>
      <c r="F86" s="348">
        <v>25.86</v>
      </c>
      <c r="G86" s="347">
        <v>7.2</v>
      </c>
      <c r="H86" s="347">
        <v>17.579999999999998</v>
      </c>
      <c r="I86" s="347">
        <v>0.5</v>
      </c>
      <c r="J86" s="347">
        <v>0</v>
      </c>
      <c r="K86" s="352">
        <v>25.73</v>
      </c>
      <c r="L86" s="4"/>
    </row>
    <row r="87" spans="1:12" ht="14.4">
      <c r="A87" s="353" t="s">
        <v>244</v>
      </c>
      <c r="B87" s="358">
        <v>30.94</v>
      </c>
      <c r="C87" s="347">
        <v>11.59</v>
      </c>
      <c r="D87" s="347">
        <v>1.43</v>
      </c>
      <c r="E87" s="347">
        <v>0</v>
      </c>
      <c r="F87" s="348">
        <v>45.24</v>
      </c>
      <c r="G87" s="347">
        <v>4.34</v>
      </c>
      <c r="H87" s="347">
        <v>0.44</v>
      </c>
      <c r="I87" s="347">
        <v>0.14000000000000001</v>
      </c>
      <c r="J87" s="347">
        <v>0</v>
      </c>
      <c r="K87" s="352">
        <v>5.04</v>
      </c>
      <c r="L87" s="4"/>
    </row>
    <row r="88" spans="1:12" ht="14.4">
      <c r="A88" s="353" t="s">
        <v>245</v>
      </c>
      <c r="B88" s="358">
        <v>72.260000000000005</v>
      </c>
      <c r="C88" s="347">
        <v>5.12</v>
      </c>
      <c r="D88" s="347">
        <v>1.94</v>
      </c>
      <c r="E88" s="347">
        <v>0</v>
      </c>
      <c r="F88" s="348">
        <v>81.069999999999993</v>
      </c>
      <c r="G88" s="347">
        <v>6.35</v>
      </c>
      <c r="H88" s="347">
        <v>0.28999999999999998</v>
      </c>
      <c r="I88" s="347">
        <v>0.12</v>
      </c>
      <c r="J88" s="347">
        <v>0</v>
      </c>
      <c r="K88" s="352">
        <v>6.87</v>
      </c>
      <c r="L88" s="4"/>
    </row>
    <row r="89" spans="1:12" ht="14.4">
      <c r="A89" s="353" t="s">
        <v>247</v>
      </c>
      <c r="B89" s="358">
        <v>6.08</v>
      </c>
      <c r="C89" s="347">
        <v>1.32</v>
      </c>
      <c r="D89" s="347">
        <v>0.45</v>
      </c>
      <c r="E89" s="347">
        <v>0</v>
      </c>
      <c r="F89" s="348">
        <v>8.25</v>
      </c>
      <c r="G89" s="347">
        <v>1.99</v>
      </c>
      <c r="H89" s="347">
        <v>1.32</v>
      </c>
      <c r="I89" s="347">
        <v>0.45</v>
      </c>
      <c r="J89" s="347">
        <v>0</v>
      </c>
      <c r="K89" s="352">
        <v>4.17</v>
      </c>
      <c r="L89" s="4"/>
    </row>
    <row r="90" spans="1:12" ht="14.4">
      <c r="A90" s="353" t="s">
        <v>249</v>
      </c>
      <c r="B90" s="358">
        <v>295.76</v>
      </c>
      <c r="C90" s="347">
        <v>1436.56</v>
      </c>
      <c r="D90" s="347">
        <v>21.52</v>
      </c>
      <c r="E90" s="347">
        <v>1.52</v>
      </c>
      <c r="F90" s="348">
        <v>1774.72</v>
      </c>
      <c r="G90" s="347">
        <v>2.89</v>
      </c>
      <c r="H90" s="347">
        <v>605.22</v>
      </c>
      <c r="I90" s="347">
        <v>8.6999999999999993</v>
      </c>
      <c r="J90" s="347">
        <v>0</v>
      </c>
      <c r="K90" s="352">
        <v>624.64</v>
      </c>
      <c r="L90" s="4"/>
    </row>
    <row r="91" spans="1:12" ht="14.4">
      <c r="A91" s="353" t="s">
        <v>250</v>
      </c>
      <c r="B91" s="358">
        <v>1.76</v>
      </c>
      <c r="C91" s="347">
        <v>4.3099999999999996</v>
      </c>
      <c r="D91" s="347">
        <v>0</v>
      </c>
      <c r="E91" s="347">
        <v>0</v>
      </c>
      <c r="F91" s="348">
        <v>6.07</v>
      </c>
      <c r="G91" s="347">
        <v>0.08</v>
      </c>
      <c r="H91" s="347">
        <v>0.59</v>
      </c>
      <c r="I91" s="347">
        <v>0</v>
      </c>
      <c r="J91" s="347">
        <v>0</v>
      </c>
      <c r="K91" s="352">
        <v>0.67</v>
      </c>
      <c r="L91" s="4"/>
    </row>
    <row r="92" spans="1:12" ht="14.4">
      <c r="A92" s="353" t="s">
        <v>252</v>
      </c>
      <c r="B92" s="358">
        <v>3.5</v>
      </c>
      <c r="C92" s="347">
        <v>19.03</v>
      </c>
      <c r="D92" s="347">
        <v>0.14000000000000001</v>
      </c>
      <c r="E92" s="347">
        <v>0</v>
      </c>
      <c r="F92" s="348">
        <v>22.78</v>
      </c>
      <c r="G92" s="347">
        <v>0.03</v>
      </c>
      <c r="H92" s="347">
        <v>0.2</v>
      </c>
      <c r="I92" s="347">
        <v>0</v>
      </c>
      <c r="J92" s="347">
        <v>0</v>
      </c>
      <c r="K92" s="352">
        <v>0.23</v>
      </c>
      <c r="L92" s="4"/>
    </row>
    <row r="93" spans="1:12" ht="14.4">
      <c r="A93" s="353" t="s">
        <v>253</v>
      </c>
      <c r="B93" s="358">
        <v>35.42</v>
      </c>
      <c r="C93" s="347">
        <v>47.32</v>
      </c>
      <c r="D93" s="347">
        <v>7.38</v>
      </c>
      <c r="E93" s="347">
        <v>0</v>
      </c>
      <c r="F93" s="348">
        <v>96.77</v>
      </c>
      <c r="G93" s="347">
        <v>1.91</v>
      </c>
      <c r="H93" s="347">
        <v>20.64</v>
      </c>
      <c r="I93" s="347">
        <v>2.94</v>
      </c>
      <c r="J93" s="347">
        <v>0</v>
      </c>
      <c r="K93" s="352">
        <v>28.13</v>
      </c>
      <c r="L93" s="4"/>
    </row>
    <row r="94" spans="1:12" ht="16.5">
      <c r="A94" s="353" t="s">
        <v>382</v>
      </c>
      <c r="B94" s="358">
        <v>4.5</v>
      </c>
      <c r="C94" s="347">
        <v>0.04</v>
      </c>
      <c r="D94" s="347">
        <v>0</v>
      </c>
      <c r="E94" s="347">
        <v>0</v>
      </c>
      <c r="F94" s="348">
        <v>4.54</v>
      </c>
      <c r="G94" s="347">
        <v>4.5</v>
      </c>
      <c r="H94" s="347">
        <v>0.04</v>
      </c>
      <c r="I94" s="347">
        <v>0</v>
      </c>
      <c r="J94" s="347">
        <v>0</v>
      </c>
      <c r="K94" s="352">
        <v>4.54</v>
      </c>
      <c r="L94" s="4"/>
    </row>
    <row r="95" spans="1:12" ht="14.4">
      <c r="A95" s="353" t="s">
        <v>256</v>
      </c>
      <c r="B95" s="358">
        <v>78.02</v>
      </c>
      <c r="C95" s="347">
        <v>3.85</v>
      </c>
      <c r="D95" s="347">
        <v>3.04</v>
      </c>
      <c r="E95" s="347">
        <v>0</v>
      </c>
      <c r="F95" s="348">
        <v>87.65</v>
      </c>
      <c r="G95" s="347">
        <v>0.97</v>
      </c>
      <c r="H95" s="347">
        <v>0</v>
      </c>
      <c r="I95" s="347">
        <v>0.04</v>
      </c>
      <c r="J95" s="347">
        <v>0</v>
      </c>
      <c r="K95" s="352">
        <v>1.04</v>
      </c>
      <c r="L95" s="4"/>
    </row>
    <row r="96" spans="1:12" ht="14.4">
      <c r="A96" s="353" t="s">
        <v>258</v>
      </c>
      <c r="B96" s="358">
        <v>8.8800000000000008</v>
      </c>
      <c r="C96" s="347">
        <v>0.28999999999999998</v>
      </c>
      <c r="D96" s="347">
        <v>0.04</v>
      </c>
      <c r="E96" s="347">
        <v>0</v>
      </c>
      <c r="F96" s="348">
        <v>9.24</v>
      </c>
      <c r="G96" s="347">
        <v>1.01</v>
      </c>
      <c r="H96" s="347">
        <v>0</v>
      </c>
      <c r="I96" s="347">
        <v>0</v>
      </c>
      <c r="J96" s="347">
        <v>0</v>
      </c>
      <c r="K96" s="352">
        <v>1.02</v>
      </c>
      <c r="L96" s="4"/>
    </row>
    <row r="97" spans="1:12" ht="14.4">
      <c r="A97" s="353" t="s">
        <v>259</v>
      </c>
      <c r="B97" s="358">
        <v>0.95</v>
      </c>
      <c r="C97" s="347">
        <v>1.04</v>
      </c>
      <c r="D97" s="347">
        <v>0.15</v>
      </c>
      <c r="E97" s="347">
        <v>0</v>
      </c>
      <c r="F97" s="348">
        <v>2.29</v>
      </c>
      <c r="G97" s="347">
        <v>0.12</v>
      </c>
      <c r="H97" s="347">
        <v>0.12</v>
      </c>
      <c r="I97" s="347">
        <v>0.01</v>
      </c>
      <c r="J97" s="347">
        <v>0</v>
      </c>
      <c r="K97" s="352">
        <v>0.26</v>
      </c>
      <c r="L97" s="4"/>
    </row>
    <row r="98" spans="1:12" ht="14.4">
      <c r="A98" s="353" t="s">
        <v>260</v>
      </c>
      <c r="B98" s="358">
        <v>2.0499999999999998</v>
      </c>
      <c r="C98" s="347">
        <v>14.77</v>
      </c>
      <c r="D98" s="347">
        <v>0.22</v>
      </c>
      <c r="E98" s="347">
        <v>0</v>
      </c>
      <c r="F98" s="348">
        <v>17.239999999999998</v>
      </c>
      <c r="G98" s="347">
        <v>0.16</v>
      </c>
      <c r="H98" s="347">
        <v>1.38</v>
      </c>
      <c r="I98" s="347">
        <v>0.09</v>
      </c>
      <c r="J98" s="347">
        <v>0</v>
      </c>
      <c r="K98" s="352">
        <v>1.72</v>
      </c>
      <c r="L98" s="4"/>
    </row>
    <row r="99" spans="1:12" ht="14.4">
      <c r="A99" s="353" t="s">
        <v>261</v>
      </c>
      <c r="B99" s="358">
        <v>158.52000000000001</v>
      </c>
      <c r="C99" s="347">
        <v>30.5</v>
      </c>
      <c r="D99" s="347">
        <v>6.02</v>
      </c>
      <c r="E99" s="347">
        <v>0</v>
      </c>
      <c r="F99" s="348">
        <v>200.46</v>
      </c>
      <c r="G99" s="347">
        <v>31.83</v>
      </c>
      <c r="H99" s="347">
        <v>6.08</v>
      </c>
      <c r="I99" s="347">
        <v>0.85</v>
      </c>
      <c r="J99" s="347">
        <v>0</v>
      </c>
      <c r="K99" s="352">
        <v>39.54</v>
      </c>
      <c r="L99" s="4"/>
    </row>
    <row r="100" spans="1:12" ht="14.4">
      <c r="A100" s="353" t="s">
        <v>262</v>
      </c>
      <c r="B100" s="358">
        <v>11.5</v>
      </c>
      <c r="C100" s="347">
        <v>27.58</v>
      </c>
      <c r="D100" s="347">
        <v>5.82</v>
      </c>
      <c r="E100" s="347">
        <v>0</v>
      </c>
      <c r="F100" s="348">
        <v>50.13</v>
      </c>
      <c r="G100" s="347">
        <v>2.4500000000000002</v>
      </c>
      <c r="H100" s="347">
        <v>9.1999999999999993</v>
      </c>
      <c r="I100" s="347">
        <v>1.07</v>
      </c>
      <c r="J100" s="347">
        <v>0</v>
      </c>
      <c r="K100" s="352">
        <v>13.69</v>
      </c>
    </row>
    <row r="101" spans="1:12" ht="16.5">
      <c r="A101" s="353" t="s">
        <v>383</v>
      </c>
      <c r="B101" s="358">
        <v>4.7</v>
      </c>
      <c r="C101" s="347">
        <v>0.89</v>
      </c>
      <c r="D101" s="347">
        <v>0.05</v>
      </c>
      <c r="E101" s="347">
        <v>0</v>
      </c>
      <c r="F101" s="348">
        <v>5.68</v>
      </c>
      <c r="G101" s="347">
        <v>4.7</v>
      </c>
      <c r="H101" s="347">
        <v>0.89</v>
      </c>
      <c r="I101" s="347">
        <v>0.05</v>
      </c>
      <c r="J101" s="347">
        <v>0</v>
      </c>
      <c r="K101" s="352">
        <v>5.68</v>
      </c>
    </row>
    <row r="102" spans="1:12" ht="14.4">
      <c r="A102" s="353" t="s">
        <v>265</v>
      </c>
      <c r="B102" s="358">
        <v>75.81</v>
      </c>
      <c r="C102" s="347">
        <v>1.71</v>
      </c>
      <c r="D102" s="347">
        <v>1.39</v>
      </c>
      <c r="E102" s="347">
        <v>0</v>
      </c>
      <c r="F102" s="348">
        <v>80.16</v>
      </c>
      <c r="G102" s="347">
        <v>7.49</v>
      </c>
      <c r="H102" s="347">
        <v>0</v>
      </c>
      <c r="I102" s="347">
        <v>0</v>
      </c>
      <c r="J102" s="347">
        <v>0</v>
      </c>
      <c r="K102" s="352">
        <v>7.49</v>
      </c>
    </row>
    <row r="103" spans="1:12" ht="14.4">
      <c r="A103" s="353" t="s">
        <v>266</v>
      </c>
      <c r="B103" s="358">
        <v>14.74</v>
      </c>
      <c r="C103" s="347">
        <v>0</v>
      </c>
      <c r="D103" s="347">
        <v>0</v>
      </c>
      <c r="E103" s="347">
        <v>0</v>
      </c>
      <c r="F103" s="348">
        <v>14.74</v>
      </c>
      <c r="G103" s="347">
        <v>1.06</v>
      </c>
      <c r="H103" s="347">
        <v>0</v>
      </c>
      <c r="I103" s="347">
        <v>0</v>
      </c>
      <c r="J103" s="347">
        <v>0</v>
      </c>
      <c r="K103" s="352">
        <v>1.06</v>
      </c>
    </row>
    <row r="104" spans="1:12" s="9" customFormat="1" ht="14.4">
      <c r="A104" s="353" t="s">
        <v>268</v>
      </c>
      <c r="B104" s="358">
        <v>41.71</v>
      </c>
      <c r="C104" s="347">
        <v>71.790000000000006</v>
      </c>
      <c r="D104" s="347">
        <v>8.3800000000000008</v>
      </c>
      <c r="E104" s="347">
        <v>0</v>
      </c>
      <c r="F104" s="348">
        <v>129.41999999999999</v>
      </c>
      <c r="G104" s="347">
        <v>3.05</v>
      </c>
      <c r="H104" s="347">
        <v>26.94</v>
      </c>
      <c r="I104" s="347">
        <v>3.14</v>
      </c>
      <c r="J104" s="347">
        <v>0</v>
      </c>
      <c r="K104" s="352">
        <v>35.96</v>
      </c>
      <c r="L104" s="6"/>
    </row>
    <row r="105" spans="1:12" ht="14.4">
      <c r="A105" s="353" t="s">
        <v>270</v>
      </c>
      <c r="B105" s="358">
        <v>2.8</v>
      </c>
      <c r="C105" s="347">
        <v>5.68</v>
      </c>
      <c r="D105" s="347">
        <v>0.79</v>
      </c>
      <c r="E105" s="347">
        <v>0</v>
      </c>
      <c r="F105" s="348">
        <v>9.99</v>
      </c>
      <c r="G105" s="347">
        <v>0.11</v>
      </c>
      <c r="H105" s="347">
        <v>0.24</v>
      </c>
      <c r="I105" s="347">
        <v>0.03</v>
      </c>
      <c r="J105" s="347">
        <v>0</v>
      </c>
      <c r="K105" s="352">
        <v>0.42</v>
      </c>
    </row>
    <row r="106" spans="1:12" ht="14.4">
      <c r="A106" s="353" t="s">
        <v>271</v>
      </c>
      <c r="B106" s="358">
        <v>12.57</v>
      </c>
      <c r="C106" s="347">
        <v>1.67</v>
      </c>
      <c r="D106" s="347">
        <v>0</v>
      </c>
      <c r="E106" s="347">
        <v>0</v>
      </c>
      <c r="F106" s="348">
        <v>14.24</v>
      </c>
      <c r="G106" s="347">
        <v>0.67</v>
      </c>
      <c r="H106" s="347">
        <v>0.11</v>
      </c>
      <c r="I106" s="347">
        <v>0</v>
      </c>
      <c r="J106" s="347">
        <v>0</v>
      </c>
      <c r="K106" s="352">
        <v>0.78</v>
      </c>
    </row>
    <row r="107" spans="1:12" ht="14.4">
      <c r="A107" s="353" t="s">
        <v>272</v>
      </c>
      <c r="B107" s="358">
        <v>15.81</v>
      </c>
      <c r="C107" s="347">
        <v>0</v>
      </c>
      <c r="D107" s="347">
        <v>0</v>
      </c>
      <c r="E107" s="347">
        <v>0</v>
      </c>
      <c r="F107" s="348">
        <v>15.81</v>
      </c>
      <c r="G107" s="347">
        <v>6.28</v>
      </c>
      <c r="H107" s="347">
        <v>0</v>
      </c>
      <c r="I107" s="347">
        <v>0</v>
      </c>
      <c r="J107" s="347">
        <v>0</v>
      </c>
      <c r="K107" s="352">
        <v>6.28</v>
      </c>
    </row>
    <row r="108" spans="1:12" ht="14.4">
      <c r="A108" s="353" t="s">
        <v>273</v>
      </c>
      <c r="B108" s="358">
        <v>0.23</v>
      </c>
      <c r="C108" s="347">
        <v>2.41</v>
      </c>
      <c r="D108" s="347">
        <v>0.19</v>
      </c>
      <c r="E108" s="347">
        <v>0</v>
      </c>
      <c r="F108" s="348">
        <v>3</v>
      </c>
      <c r="G108" s="347">
        <v>0.05</v>
      </c>
      <c r="H108" s="347">
        <v>0.56999999999999995</v>
      </c>
      <c r="I108" s="347">
        <v>0.05</v>
      </c>
      <c r="J108" s="347">
        <v>0</v>
      </c>
      <c r="K108" s="352">
        <v>0.71</v>
      </c>
    </row>
    <row r="109" spans="1:12" ht="16.5">
      <c r="A109" s="353" t="s">
        <v>384</v>
      </c>
      <c r="B109" s="358">
        <v>0.36</v>
      </c>
      <c r="C109" s="347">
        <v>8.61</v>
      </c>
      <c r="D109" s="347">
        <v>0.28999999999999998</v>
      </c>
      <c r="E109" s="347">
        <v>0</v>
      </c>
      <c r="F109" s="348">
        <v>9.52</v>
      </c>
      <c r="G109" s="347">
        <v>0.36</v>
      </c>
      <c r="H109" s="347">
        <v>8.61</v>
      </c>
      <c r="I109" s="347">
        <v>0.28999999999999998</v>
      </c>
      <c r="J109" s="347">
        <v>0</v>
      </c>
      <c r="K109" s="352">
        <v>9.52</v>
      </c>
    </row>
    <row r="110" spans="1:12" ht="14.4">
      <c r="A110" s="354" t="s">
        <v>276</v>
      </c>
      <c r="B110" s="355">
        <v>110.66</v>
      </c>
      <c r="C110" s="349">
        <v>241.61</v>
      </c>
      <c r="D110" s="349">
        <v>42.97</v>
      </c>
      <c r="E110" s="349">
        <v>17.11</v>
      </c>
      <c r="F110" s="350">
        <v>451.02</v>
      </c>
      <c r="G110" s="355">
        <v>6.66</v>
      </c>
      <c r="H110" s="349">
        <v>27.1</v>
      </c>
      <c r="I110" s="349">
        <v>4.75</v>
      </c>
      <c r="J110" s="349">
        <v>0</v>
      </c>
      <c r="K110" s="356">
        <v>42.79</v>
      </c>
    </row>
    <row r="111" spans="1:12" ht="14.7" thickBot="1">
      <c r="A111" s="359" t="s">
        <v>385</v>
      </c>
      <c r="B111" s="360">
        <v>5552.12</v>
      </c>
      <c r="C111" s="360">
        <v>4080.85</v>
      </c>
      <c r="D111" s="360">
        <v>320.76</v>
      </c>
      <c r="E111" s="360">
        <v>134.63999999999999</v>
      </c>
      <c r="F111" s="360">
        <v>10377.049999999999</v>
      </c>
      <c r="G111" s="360">
        <v>949.72</v>
      </c>
      <c r="H111" s="360">
        <v>1361.78</v>
      </c>
      <c r="I111" s="360">
        <v>70.25</v>
      </c>
      <c r="J111" s="360">
        <v>15.7</v>
      </c>
      <c r="K111" s="361">
        <v>2460.6999999999998</v>
      </c>
    </row>
    <row r="112" spans="1:12" ht="14.4">
      <c r="A112"/>
      <c r="B112" s="342"/>
      <c r="C112" s="342"/>
      <c r="D112" s="342"/>
      <c r="E112" s="342"/>
      <c r="F112" s="342"/>
    </row>
    <row r="113" spans="1:6" ht="14.4">
      <c r="A113"/>
      <c r="B113" s="342"/>
      <c r="C113" s="342"/>
      <c r="D113" s="342"/>
      <c r="E113" s="342"/>
      <c r="F113" s="342"/>
    </row>
    <row r="114" spans="1:6">
      <c r="A114" s="6" t="s">
        <v>277</v>
      </c>
    </row>
    <row r="115" spans="1:6" ht="13.2">
      <c r="A115" s="6" t="s">
        <v>386</v>
      </c>
    </row>
    <row r="116" spans="1:6">
      <c r="A116" s="6" t="s">
        <v>279</v>
      </c>
    </row>
    <row r="117" spans="1:6">
      <c r="A117" s="6" t="s">
        <v>387</v>
      </c>
    </row>
    <row r="118" spans="1:6">
      <c r="A118" s="6" t="s">
        <v>388</v>
      </c>
    </row>
    <row r="120" spans="1:6">
      <c r="A120" s="69" t="s">
        <v>282</v>
      </c>
      <c r="B120" s="69"/>
      <c r="C120" s="69"/>
      <c r="D120" s="69"/>
      <c r="E120" s="69"/>
      <c r="F120" s="69"/>
    </row>
    <row r="121" spans="1:6" ht="12">
      <c r="A121" s="69" t="s">
        <v>389</v>
      </c>
      <c r="B121" s="69"/>
      <c r="C121" s="69"/>
      <c r="D121" s="69"/>
      <c r="E121" s="69"/>
      <c r="F121" s="69"/>
    </row>
    <row r="122" spans="1:6">
      <c r="A122" s="69" t="s">
        <v>284</v>
      </c>
      <c r="B122" s="69"/>
      <c r="C122" s="69"/>
      <c r="D122" s="69"/>
      <c r="E122" s="69"/>
      <c r="F122" s="69"/>
    </row>
    <row r="123" spans="1:6">
      <c r="A123" s="142" t="s">
        <v>390</v>
      </c>
      <c r="B123" s="69"/>
      <c r="C123" s="69"/>
      <c r="D123" s="69"/>
      <c r="E123" s="69"/>
      <c r="F123" s="69"/>
    </row>
    <row r="124" spans="1:6">
      <c r="A124" s="69" t="s">
        <v>286</v>
      </c>
      <c r="B124" s="69"/>
      <c r="C124" s="69"/>
      <c r="D124" s="69"/>
      <c r="E124" s="69"/>
      <c r="F124" s="69"/>
    </row>
    <row r="125" spans="1:6">
      <c r="A125" s="69"/>
      <c r="B125" s="69"/>
      <c r="C125" s="69"/>
      <c r="D125" s="69"/>
      <c r="E125" s="69"/>
      <c r="F125" s="69"/>
    </row>
  </sheetData>
  <mergeCells count="3">
    <mergeCell ref="A1:H1"/>
    <mergeCell ref="A2:F2"/>
    <mergeCell ref="G2:K2"/>
  </mergeCells>
  <pageMargins left="0.78740157480314965" right="0.78740157480314965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25B36B-E84C-429B-8F92-EBDEBB10EA71}">
  <sheetPr>
    <tabColor theme="0"/>
  </sheetPr>
  <dimension ref="A1:V20"/>
  <sheetViews>
    <sheetView zoomScale="99" zoomScaleNormal="99" workbookViewId="0">
      <selection sqref="A1:H1"/>
    </sheetView>
  </sheetViews>
  <sheetFormatPr baseColWidth="10" defaultColWidth="11.41796875" defaultRowHeight="11.4"/>
  <cols>
    <col min="1" max="1" width="25.83984375" style="6" customWidth="1"/>
    <col min="2" max="3" width="8.578125" style="6" customWidth="1"/>
    <col min="4" max="4" width="9" style="6" customWidth="1"/>
    <col min="5" max="5" width="11" style="6" customWidth="1"/>
    <col min="6" max="6" width="9.26171875" style="6" customWidth="1"/>
    <col min="7" max="8" width="9.15625" style="6" customWidth="1"/>
    <col min="9" max="9" width="9" style="6" customWidth="1"/>
    <col min="10" max="10" width="11" style="6" customWidth="1"/>
    <col min="11" max="11" width="11.26171875" style="6" customWidth="1"/>
    <col min="12" max="16384" width="11.41796875" style="6"/>
  </cols>
  <sheetData>
    <row r="1" spans="1:22" ht="85.5" customHeight="1" thickBot="1">
      <c r="A1" s="490" t="s">
        <v>391</v>
      </c>
      <c r="B1" s="490"/>
      <c r="C1" s="490"/>
      <c r="D1" s="490"/>
      <c r="E1" s="490"/>
      <c r="F1" s="490"/>
      <c r="G1" s="490"/>
      <c r="H1" s="490"/>
    </row>
    <row r="2" spans="1:22" ht="26.25" customHeight="1">
      <c r="A2" s="484" t="s">
        <v>356</v>
      </c>
      <c r="B2" s="485"/>
      <c r="C2" s="485"/>
      <c r="D2" s="485"/>
      <c r="E2" s="485"/>
      <c r="F2" s="486"/>
      <c r="G2" s="487" t="s">
        <v>392</v>
      </c>
      <c r="H2" s="488"/>
      <c r="I2" s="488"/>
      <c r="J2" s="488"/>
      <c r="K2" s="489"/>
    </row>
    <row r="3" spans="1:22" ht="26.4">
      <c r="A3" s="129" t="s">
        <v>393</v>
      </c>
      <c r="B3" s="41" t="s">
        <v>359</v>
      </c>
      <c r="C3" s="41" t="s">
        <v>360</v>
      </c>
      <c r="D3" s="41" t="s">
        <v>361</v>
      </c>
      <c r="E3" s="41" t="s">
        <v>362</v>
      </c>
      <c r="F3" s="126" t="s">
        <v>363</v>
      </c>
      <c r="G3" s="41" t="s">
        <v>359</v>
      </c>
      <c r="H3" s="41" t="s">
        <v>360</v>
      </c>
      <c r="I3" s="41" t="s">
        <v>361</v>
      </c>
      <c r="J3" s="41" t="s">
        <v>362</v>
      </c>
      <c r="K3" s="42" t="s">
        <v>364</v>
      </c>
      <c r="M3" s="7"/>
      <c r="N3" s="8"/>
      <c r="O3" s="8"/>
      <c r="P3" s="8"/>
      <c r="Q3" s="7"/>
      <c r="R3" s="7"/>
    </row>
    <row r="4" spans="1:22" ht="26.7" thickBot="1">
      <c r="A4" s="131" t="s">
        <v>394</v>
      </c>
      <c r="B4" s="43" t="s">
        <v>365</v>
      </c>
      <c r="C4" s="43" t="s">
        <v>366</v>
      </c>
      <c r="D4" s="43" t="s">
        <v>367</v>
      </c>
      <c r="E4" s="43" t="s">
        <v>365</v>
      </c>
      <c r="F4" s="43" t="s">
        <v>365</v>
      </c>
      <c r="G4" s="43" t="s">
        <v>365</v>
      </c>
      <c r="H4" s="43" t="s">
        <v>366</v>
      </c>
      <c r="I4" s="43" t="s">
        <v>367</v>
      </c>
      <c r="J4" s="43" t="s">
        <v>365</v>
      </c>
      <c r="K4" s="44" t="s">
        <v>365</v>
      </c>
      <c r="M4" s="10"/>
      <c r="N4" s="10"/>
      <c r="O4" s="10"/>
      <c r="P4" s="10"/>
      <c r="Q4" s="10"/>
      <c r="R4" s="10"/>
    </row>
    <row r="5" spans="1:22" ht="12.3">
      <c r="A5" s="11" t="s">
        <v>395</v>
      </c>
      <c r="B5" s="166">
        <v>0.25</v>
      </c>
      <c r="C5" s="167">
        <v>0.06</v>
      </c>
      <c r="D5" s="13">
        <v>0.02</v>
      </c>
      <c r="E5" s="167">
        <v>0</v>
      </c>
      <c r="F5" s="13">
        <v>0.34</v>
      </c>
      <c r="G5" s="164">
        <v>0.06</v>
      </c>
      <c r="H5" s="164">
        <v>0.02</v>
      </c>
      <c r="I5" s="164">
        <v>0.01</v>
      </c>
      <c r="J5" s="164">
        <v>0</v>
      </c>
      <c r="K5" s="165">
        <v>0.08</v>
      </c>
      <c r="L5" s="4"/>
      <c r="M5" s="80"/>
      <c r="N5" s="80"/>
      <c r="O5" s="80"/>
      <c r="P5" s="80"/>
      <c r="Q5" s="80"/>
      <c r="R5" s="80"/>
      <c r="S5" s="80"/>
      <c r="T5" s="80"/>
      <c r="U5" s="80"/>
      <c r="V5" s="80"/>
    </row>
    <row r="6" spans="1:22" s="9" customFormat="1" ht="12.3">
      <c r="A6" s="143" t="s">
        <v>385</v>
      </c>
      <c r="B6" s="136">
        <v>0.25</v>
      </c>
      <c r="C6" s="137">
        <v>0.06</v>
      </c>
      <c r="D6" s="138">
        <v>0.02</v>
      </c>
      <c r="E6" s="137">
        <v>0</v>
      </c>
      <c r="F6" s="138">
        <v>0.34</v>
      </c>
      <c r="G6" s="144">
        <v>0.06</v>
      </c>
      <c r="H6" s="144">
        <v>0.02</v>
      </c>
      <c r="I6" s="144">
        <v>0.01</v>
      </c>
      <c r="J6" s="144">
        <v>0</v>
      </c>
      <c r="K6" s="163">
        <v>0.08</v>
      </c>
      <c r="L6" s="14"/>
      <c r="M6" s="80"/>
      <c r="N6" s="80"/>
      <c r="O6" s="80"/>
      <c r="P6" s="80"/>
      <c r="Q6" s="80"/>
      <c r="R6" s="80"/>
      <c r="S6" s="80"/>
      <c r="T6" s="80"/>
      <c r="U6" s="80"/>
      <c r="V6" s="80"/>
    </row>
    <row r="7" spans="1:22" ht="12.3">
      <c r="B7" s="5"/>
      <c r="C7" s="5"/>
      <c r="D7" s="5"/>
      <c r="E7" s="5"/>
      <c r="F7" s="5"/>
      <c r="G7" s="4"/>
      <c r="H7" s="4"/>
      <c r="I7" s="4"/>
      <c r="J7" s="4"/>
      <c r="K7" s="159"/>
      <c r="M7" s="1"/>
      <c r="N7" s="5"/>
      <c r="O7" s="5"/>
      <c r="P7" s="5"/>
      <c r="Q7" s="5"/>
      <c r="R7" s="1"/>
    </row>
    <row r="8" spans="1:22" ht="12.3">
      <c r="G8" s="4"/>
      <c r="H8" s="4"/>
      <c r="I8" s="4"/>
      <c r="J8" s="4"/>
      <c r="K8" s="4"/>
      <c r="M8" s="1"/>
      <c r="N8" s="5"/>
      <c r="O8" s="5"/>
      <c r="P8" s="5"/>
      <c r="Q8" s="5"/>
      <c r="R8" s="1"/>
    </row>
    <row r="9" spans="1:22" ht="12.3">
      <c r="A9" s="6" t="s">
        <v>277</v>
      </c>
      <c r="G9" s="12"/>
      <c r="H9" s="12"/>
      <c r="I9" s="12"/>
      <c r="J9" s="12"/>
      <c r="M9" s="1"/>
      <c r="N9" s="1"/>
      <c r="O9" s="1"/>
      <c r="P9" s="1"/>
      <c r="Q9" s="5"/>
      <c r="R9" s="1"/>
    </row>
    <row r="10" spans="1:22" ht="13.2">
      <c r="A10" s="6" t="s">
        <v>396</v>
      </c>
      <c r="G10" s="12"/>
      <c r="H10" s="12"/>
      <c r="I10" s="12"/>
      <c r="J10" s="12"/>
      <c r="K10" s="12"/>
      <c r="M10" s="1"/>
      <c r="N10" s="5"/>
      <c r="O10" s="5"/>
      <c r="P10" s="5"/>
      <c r="Q10" s="5"/>
      <c r="R10" s="1"/>
    </row>
    <row r="11" spans="1:22" ht="12.3">
      <c r="G11" s="12"/>
      <c r="H11" s="12"/>
      <c r="I11" s="12"/>
      <c r="J11" s="12"/>
      <c r="K11" s="12"/>
      <c r="M11" s="1"/>
      <c r="N11" s="5"/>
      <c r="O11" s="5"/>
      <c r="P11" s="5"/>
      <c r="Q11" s="5"/>
      <c r="R11" s="1"/>
    </row>
    <row r="12" spans="1:22">
      <c r="A12" s="69" t="s">
        <v>282</v>
      </c>
      <c r="B12" s="69"/>
      <c r="C12" s="69"/>
      <c r="D12" s="69"/>
      <c r="E12" s="69"/>
      <c r="F12" s="69"/>
    </row>
    <row r="13" spans="1:22" ht="13.2">
      <c r="A13" s="69" t="s">
        <v>397</v>
      </c>
      <c r="B13" s="69"/>
      <c r="C13" s="69"/>
      <c r="D13" s="69"/>
      <c r="E13" s="69"/>
      <c r="F13" s="69"/>
    </row>
    <row r="14" spans="1:22">
      <c r="A14" s="127"/>
      <c r="B14" s="4"/>
      <c r="C14" s="4"/>
      <c r="D14" s="4"/>
      <c r="E14" s="4"/>
      <c r="F14" s="78"/>
      <c r="M14" s="4"/>
      <c r="N14" s="4"/>
      <c r="O14" s="4"/>
      <c r="P14" s="4"/>
      <c r="Q14" s="78"/>
    </row>
    <row r="15" spans="1:22">
      <c r="A15" s="142"/>
      <c r="B15" s="69"/>
      <c r="C15" s="69"/>
      <c r="D15" s="69"/>
      <c r="E15" s="69"/>
      <c r="F15" s="69"/>
    </row>
    <row r="16" spans="1:22">
      <c r="A16" s="69"/>
      <c r="B16" s="69"/>
      <c r="C16" s="69"/>
      <c r="D16" s="69"/>
      <c r="E16" s="69"/>
      <c r="F16" s="69"/>
    </row>
    <row r="20" spans="7:17">
      <c r="G20" s="4"/>
      <c r="H20" s="4"/>
      <c r="I20" s="4"/>
      <c r="J20" s="4"/>
      <c r="K20" s="4"/>
      <c r="M20" s="4"/>
      <c r="N20" s="4"/>
      <c r="O20" s="4"/>
      <c r="P20" s="4"/>
      <c r="Q20" s="4"/>
    </row>
  </sheetData>
  <mergeCells count="3">
    <mergeCell ref="A1:H1"/>
    <mergeCell ref="A2:F2"/>
    <mergeCell ref="G2:K2"/>
  </mergeCells>
  <pageMargins left="0.78740157480314965" right="0.78740157480314965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FC50D-A87F-4E58-B92B-5F02141FA319}">
  <sheetPr>
    <tabColor theme="0"/>
  </sheetPr>
  <dimension ref="A1:Q14"/>
  <sheetViews>
    <sheetView workbookViewId="0">
      <selection sqref="A1:E1"/>
    </sheetView>
  </sheetViews>
  <sheetFormatPr baseColWidth="10" defaultColWidth="11.41796875" defaultRowHeight="12.3"/>
  <cols>
    <col min="1" max="1" width="27.15625" style="1" customWidth="1"/>
    <col min="2" max="16384" width="11.41796875" style="1"/>
  </cols>
  <sheetData>
    <row r="1" spans="1:17" ht="83.25" customHeight="1">
      <c r="A1" s="483" t="s">
        <v>398</v>
      </c>
      <c r="B1" s="483"/>
      <c r="C1" s="483"/>
      <c r="D1" s="483"/>
      <c r="E1" s="483"/>
    </row>
    <row r="2" spans="1:17" ht="36">
      <c r="A2" s="129" t="s">
        <v>393</v>
      </c>
      <c r="B2" s="40" t="s">
        <v>359</v>
      </c>
      <c r="C2" s="40" t="s">
        <v>360</v>
      </c>
      <c r="D2" s="40" t="s">
        <v>399</v>
      </c>
      <c r="E2" s="40" t="s">
        <v>362</v>
      </c>
      <c r="F2" s="40" t="s">
        <v>400</v>
      </c>
      <c r="G2" s="130" t="s">
        <v>401</v>
      </c>
    </row>
    <row r="3" spans="1:17" ht="26.7" thickBot="1">
      <c r="A3" s="131" t="s">
        <v>394</v>
      </c>
      <c r="B3" s="43" t="s">
        <v>365</v>
      </c>
      <c r="C3" s="43" t="s">
        <v>366</v>
      </c>
      <c r="D3" s="43" t="s">
        <v>367</v>
      </c>
      <c r="E3" s="43" t="s">
        <v>365</v>
      </c>
      <c r="F3" s="43" t="s">
        <v>365</v>
      </c>
      <c r="G3" s="156"/>
      <c r="H3" s="85"/>
    </row>
    <row r="4" spans="1:17" ht="16.5">
      <c r="A4" s="121" t="s">
        <v>402</v>
      </c>
      <c r="B4" s="134">
        <v>7.0000000000000007E-2</v>
      </c>
      <c r="C4" s="13">
        <v>0</v>
      </c>
      <c r="D4" s="134">
        <v>0</v>
      </c>
      <c r="E4" s="13">
        <v>0</v>
      </c>
      <c r="F4" s="134">
        <v>7.0000000000000007E-2</v>
      </c>
      <c r="G4" s="135">
        <v>1996</v>
      </c>
      <c r="I4" s="5"/>
      <c r="J4" s="5"/>
      <c r="K4" s="5"/>
      <c r="L4" s="5"/>
      <c r="M4" s="5"/>
      <c r="N4" s="5"/>
      <c r="O4" s="5"/>
      <c r="P4" s="5"/>
      <c r="Q4" s="5"/>
    </row>
    <row r="5" spans="1:17">
      <c r="A5" s="3" t="s">
        <v>403</v>
      </c>
      <c r="B5" s="136">
        <v>7.0000000000000007E-2</v>
      </c>
      <c r="C5" s="137">
        <v>0</v>
      </c>
      <c r="D5" s="138">
        <v>0</v>
      </c>
      <c r="E5" s="137">
        <v>0</v>
      </c>
      <c r="F5" s="138">
        <v>7.0000000000000007E-2</v>
      </c>
      <c r="G5" s="139"/>
      <c r="I5" s="5"/>
      <c r="J5" s="5"/>
      <c r="K5" s="5"/>
      <c r="L5" s="5"/>
      <c r="M5" s="5"/>
    </row>
    <row r="6" spans="1:17">
      <c r="A6" s="86"/>
      <c r="B6" s="16"/>
      <c r="C6" s="16"/>
      <c r="D6" s="16"/>
      <c r="E6" s="16"/>
      <c r="F6" s="16"/>
      <c r="G6" s="6"/>
    </row>
    <row r="7" spans="1:17">
      <c r="A7" s="86" t="s">
        <v>277</v>
      </c>
      <c r="B7" s="16"/>
      <c r="C7" s="16"/>
      <c r="D7" s="16"/>
      <c r="E7" s="16"/>
      <c r="F7" s="16"/>
      <c r="G7" s="6"/>
    </row>
    <row r="8" spans="1:17" ht="13.2">
      <c r="A8" s="17" t="s">
        <v>404</v>
      </c>
      <c r="B8" s="17"/>
      <c r="C8" s="17"/>
      <c r="D8" s="17"/>
    </row>
    <row r="9" spans="1:17">
      <c r="A9" s="17" t="s">
        <v>405</v>
      </c>
      <c r="B9" s="17"/>
      <c r="C9" s="17"/>
      <c r="D9" s="17"/>
    </row>
    <row r="10" spans="1:17">
      <c r="A10" s="17"/>
      <c r="B10" s="17"/>
      <c r="C10" s="17"/>
      <c r="D10" s="17"/>
    </row>
    <row r="11" spans="1:17">
      <c r="A11" s="73" t="s">
        <v>282</v>
      </c>
      <c r="B11" s="17"/>
      <c r="C11" s="17"/>
      <c r="D11" s="17"/>
      <c r="E11" s="17"/>
      <c r="F11" s="17"/>
      <c r="G11" s="17"/>
    </row>
    <row r="12" spans="1:17" ht="13.5">
      <c r="A12" s="73" t="s">
        <v>397</v>
      </c>
      <c r="B12" s="73"/>
      <c r="C12" s="73"/>
      <c r="D12" s="73"/>
      <c r="E12" s="73"/>
      <c r="F12" s="73"/>
      <c r="G12" s="73"/>
      <c r="H12" s="67"/>
    </row>
    <row r="13" spans="1:17">
      <c r="A13" s="73" t="s">
        <v>406</v>
      </c>
      <c r="B13" s="17"/>
      <c r="C13" s="17"/>
      <c r="D13" s="17"/>
      <c r="E13" s="17"/>
      <c r="F13" s="17"/>
      <c r="G13" s="17"/>
    </row>
    <row r="14" spans="1:17" ht="12.6">
      <c r="A14" s="67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C6D3D-C8A6-49D0-B481-80C388602EEC}">
  <sheetPr>
    <tabColor theme="0"/>
  </sheetPr>
  <dimension ref="A1:N11"/>
  <sheetViews>
    <sheetView workbookViewId="0">
      <selection sqref="A1:E1"/>
    </sheetView>
  </sheetViews>
  <sheetFormatPr baseColWidth="10" defaultColWidth="11.41796875" defaultRowHeight="12.3"/>
  <cols>
    <col min="1" max="1" width="29.15625" style="1" customWidth="1"/>
    <col min="2" max="16384" width="11.41796875" style="1"/>
  </cols>
  <sheetData>
    <row r="1" spans="1:14" ht="83.25" customHeight="1">
      <c r="A1" s="483" t="s">
        <v>407</v>
      </c>
      <c r="B1" s="483"/>
      <c r="C1" s="483"/>
      <c r="D1" s="483"/>
      <c r="E1" s="483"/>
    </row>
    <row r="2" spans="1:14" ht="36">
      <c r="A2" s="129" t="s">
        <v>393</v>
      </c>
      <c r="B2" s="40" t="s">
        <v>359</v>
      </c>
      <c r="C2" s="40" t="s">
        <v>360</v>
      </c>
      <c r="D2" s="40" t="s">
        <v>399</v>
      </c>
      <c r="E2" s="40" t="s">
        <v>362</v>
      </c>
      <c r="F2" s="40" t="s">
        <v>400</v>
      </c>
      <c r="G2" s="130" t="s">
        <v>401</v>
      </c>
    </row>
    <row r="3" spans="1:14" ht="26.7" thickBot="1">
      <c r="A3" s="131" t="s">
        <v>394</v>
      </c>
      <c r="B3" s="43" t="s">
        <v>365</v>
      </c>
      <c r="C3" s="43" t="s">
        <v>366</v>
      </c>
      <c r="D3" s="43" t="s">
        <v>367</v>
      </c>
      <c r="E3" s="43" t="s">
        <v>365</v>
      </c>
      <c r="F3" s="43" t="s">
        <v>365</v>
      </c>
      <c r="G3" s="156"/>
      <c r="H3" s="85"/>
    </row>
    <row r="4" spans="1:14" ht="14.4">
      <c r="A4" s="121" t="s">
        <v>408</v>
      </c>
      <c r="B4" s="134">
        <v>0.37</v>
      </c>
      <c r="C4" s="13">
        <v>3.73</v>
      </c>
      <c r="D4" s="134">
        <v>0.13</v>
      </c>
      <c r="E4" s="13">
        <v>0</v>
      </c>
      <c r="F4" s="134">
        <v>4.3499999999999996</v>
      </c>
      <c r="G4" s="135">
        <v>1978</v>
      </c>
      <c r="H4" s="141"/>
      <c r="I4" s="5"/>
      <c r="J4" s="5"/>
      <c r="K4" s="5"/>
      <c r="L4" s="5"/>
      <c r="M4" s="5"/>
      <c r="N4" s="5"/>
    </row>
    <row r="5" spans="1:14">
      <c r="A5" s="3" t="s">
        <v>403</v>
      </c>
      <c r="B5" s="136">
        <v>0.37</v>
      </c>
      <c r="C5" s="137">
        <v>3.73</v>
      </c>
      <c r="D5" s="138">
        <v>0.13</v>
      </c>
      <c r="E5" s="137">
        <v>0</v>
      </c>
      <c r="F5" s="138">
        <v>4.3499999999999996</v>
      </c>
      <c r="G5" s="139"/>
      <c r="I5" s="5"/>
      <c r="J5" s="5"/>
      <c r="K5" s="5"/>
      <c r="L5" s="5"/>
      <c r="M5" s="5"/>
    </row>
    <row r="6" spans="1:14">
      <c r="A6" s="86"/>
      <c r="B6" s="16"/>
      <c r="C6" s="16"/>
      <c r="D6" s="16"/>
      <c r="E6" s="16"/>
      <c r="F6" s="16"/>
      <c r="G6" s="6"/>
    </row>
    <row r="7" spans="1:14">
      <c r="A7" s="86" t="s">
        <v>277</v>
      </c>
      <c r="B7" s="16"/>
      <c r="C7" s="16"/>
      <c r="D7" s="16"/>
      <c r="E7" s="16"/>
      <c r="F7" s="16"/>
      <c r="G7" s="6"/>
    </row>
    <row r="8" spans="1:14" ht="13.2">
      <c r="A8" s="17" t="s">
        <v>404</v>
      </c>
      <c r="B8" s="17"/>
      <c r="C8" s="17"/>
      <c r="D8" s="17"/>
    </row>
    <row r="10" spans="1:14">
      <c r="A10" s="73" t="s">
        <v>282</v>
      </c>
      <c r="B10" s="17"/>
      <c r="C10" s="17"/>
      <c r="D10" s="17"/>
      <c r="E10" s="17"/>
      <c r="F10" s="17"/>
      <c r="G10" s="17"/>
    </row>
    <row r="11" spans="1:14" ht="13.5">
      <c r="A11" s="73" t="s">
        <v>397</v>
      </c>
      <c r="B11" s="73"/>
      <c r="C11" s="73"/>
      <c r="D11" s="73"/>
      <c r="E11" s="73"/>
      <c r="F11" s="73"/>
      <c r="G11" s="73"/>
      <c r="H11" s="67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TaxCatchAll xmlns="c74d52cd-2ee0-4c46-a9b5-7f4054c7c5be" xsi:nil="true"/>
    <lcf76f155ced4ddcb4097134ff3c332f xmlns="2c5402be-ec19-491f-a6bd-29ee6dacbe2d">
      <Terms xmlns="http://schemas.microsoft.com/office/infopath/2007/PartnerControls"/>
    </lcf76f155ced4ddcb4097134ff3c332f>
    <SharedWithUsers xmlns="c74d52cd-2ee0-4c46-a9b5-7f4054c7c5be">
      <UserInfo>
        <DisplayName>Nag Øystein Leiknes</DisplayName>
        <AccountId>94</AccountId>
        <AccountType/>
      </UserInfo>
      <UserInfo>
        <DisplayName>Vaula Signe</DisplayName>
        <AccountId>36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A6028083CC2204F8E4B769D5ADC285D" ma:contentTypeVersion="12" ma:contentTypeDescription="Opprett et nytt dokument." ma:contentTypeScope="" ma:versionID="40a8bb63218135524b72fafc388f9149">
  <xsd:schema xmlns:xsd="http://www.w3.org/2001/XMLSchema" xmlns:xs="http://www.w3.org/2001/XMLSchema" xmlns:p="http://schemas.microsoft.com/office/2006/metadata/properties" xmlns:ns2="2c5402be-ec19-491f-a6bd-29ee6dacbe2d" xmlns:ns3="c74d52cd-2ee0-4c46-a9b5-7f4054c7c5be" targetNamespace="http://schemas.microsoft.com/office/2006/metadata/properties" ma:root="true" ma:fieldsID="6c7ccc6dea9670dd4ed44f42ba8bd1be" ns2:_="" ns3:_="">
    <xsd:import namespace="2c5402be-ec19-491f-a6bd-29ee6dacbe2d"/>
    <xsd:import namespace="c74d52cd-2ee0-4c46-a9b5-7f4054c7c5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5402be-ec19-491f-a6bd-29ee6dacbe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Bildemerkelapper" ma:readOnly="false" ma:fieldId="{5cf76f15-5ced-4ddc-b409-7134ff3c332f}" ma:taxonomyMulti="true" ma:sspId="759dfb86-1788-49ba-b011-bd706ba4631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4d52cd-2ee0-4c46-a9b5-7f4054c7c5b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efb7d417-276e-4808-8a65-a8d7183eeb1a}" ma:internalName="TaxCatchAll" ma:showField="CatchAllData" ma:web="c74d52cd-2ee0-4c46-a9b5-7f4054c7c5b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307167E-DAD1-462F-A93E-B9E043F1D49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EFE03AB-85A1-45A2-AE0D-B7103A9FF3AC}">
  <ds:schemaRefs>
    <ds:schemaRef ds:uri="http://schemas.microsoft.com/office/2006/metadata/properties"/>
    <ds:schemaRef ds:uri="c74d52cd-2ee0-4c46-a9b5-7f4054c7c5be"/>
    <ds:schemaRef ds:uri="2c5402be-ec19-491f-a6bd-29ee6dacbe2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99DE66B-2265-49AE-8494-BBC0E7F476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5402be-ec19-491f-a6bd-29ee6dacbe2d"/>
    <ds:schemaRef ds:uri="c74d52cd-2ee0-4c46-a9b5-7f4054c7c5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16</vt:i4>
      </vt:variant>
      <vt:variant>
        <vt:lpstr>Navngitte områder</vt:lpstr>
      </vt:variant>
      <vt:variant>
        <vt:i4>6</vt:i4>
      </vt:variant>
    </vt:vector>
  </HeadingPairs>
  <TitlesOfParts>
    <vt:vector size="22" baseType="lpstr">
      <vt:lpstr>Innledning</vt:lpstr>
      <vt:lpstr>Totale ressurser per område</vt:lpstr>
      <vt:lpstr>Totale ressurser pr res.kat </vt:lpstr>
      <vt:lpstr>Feltoversikt </vt:lpstr>
      <vt:lpstr>Solgt mengde </vt:lpstr>
      <vt:lpstr>Reserver RK 1, 2 og 3  </vt:lpstr>
      <vt:lpstr>Reserver RK 1 Funn </vt:lpstr>
      <vt:lpstr>Reserver RK 2F  Funn </vt:lpstr>
      <vt:lpstr>Reserver RK 3 Funn </vt:lpstr>
      <vt:lpstr>Funn RK 4F Funn</vt:lpstr>
      <vt:lpstr>Funn RK 5F  Funn </vt:lpstr>
      <vt:lpstr>Funn RK 7F  Funn </vt:lpstr>
      <vt:lpstr>Funn i felt og funn </vt:lpstr>
      <vt:lpstr>Endringer i RK 6 Funn</vt:lpstr>
      <vt:lpstr>Tilstedeværende </vt:lpstr>
      <vt:lpstr>UNCF  </vt:lpstr>
      <vt:lpstr>Funn_som_i_2021_rapporteres_som_deler_av_andre_felt_og_funn_Discoveries_that_are_reported_under_other_fields_and_discoveries</vt:lpstr>
      <vt:lpstr>'Funn i felt og funn '!Utskriftsområde</vt:lpstr>
      <vt:lpstr>Innledning!Utskriftsområde</vt:lpstr>
      <vt:lpstr>'Funn i felt og funn '!Utskriftstitler</vt:lpstr>
      <vt:lpstr>'Reserver RK 1 Funn '!Utskriftstitler</vt:lpstr>
      <vt:lpstr>'Reserver RK 1, 2 og 3  '!Utskriftstitler</vt:lpstr>
    </vt:vector>
  </TitlesOfParts>
  <Manager/>
  <Company>OD - PTIL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</dc:creator>
  <cp:keywords/>
  <dc:description/>
  <cp:lastModifiedBy>Nag Øystein Leiknes</cp:lastModifiedBy>
  <cp:revision/>
  <dcterms:created xsi:type="dcterms:W3CDTF">2011-02-17T09:00:03Z</dcterms:created>
  <dcterms:modified xsi:type="dcterms:W3CDTF">2024-02-20T13:12:42Z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0x0101006A6028083CC2204F8E4B769D5ADC285D</vt:lpwstr>
  </property>
  <property fmtid="{D5CDD505-2E9C-101B-9397-08002B2CF9AE}" pid="3" name="MediaServiceImageTags">
    <vt:lpwstr/>
  </property>
</Properties>
</file>